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daz\Downloads\"/>
    </mc:Choice>
  </mc:AlternateContent>
  <xr:revisionPtr revIDLastSave="0" documentId="13_ncr:1_{1F0532E9-0E67-4208-8BB0-3E4E86703461}" xr6:coauthVersionLast="47" xr6:coauthVersionMax="47" xr10:uidLastSave="{00000000-0000-0000-0000-000000000000}"/>
  <bookViews>
    <workbookView xWindow="28680" yWindow="-120" windowWidth="29040" windowHeight="15720" activeTab="1" xr2:uid="{3A25E48A-72D5-487D-AFE8-9EBE8597A431}"/>
  </bookViews>
  <sheets>
    <sheet name="Guida" sheetId="3" r:id="rId1"/>
    <sheet name="Registro Presenze" sheetId="1" r:id="rId2"/>
    <sheet name="elenchi" sheetId="2" r:id="rId3"/>
  </sheets>
  <definedNames>
    <definedName name="_xlnm.Print_Area" localSheetId="1">'Registro Presenze'!$A$1:$J$38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1" l="1"/>
  <c r="G2" i="2" a="1"/>
  <c r="E2" i="2" a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7" i="1"/>
  <c r="A2" i="2" a="1"/>
  <c r="C9" i="2"/>
  <c r="C8" i="2"/>
  <c r="C7" i="2"/>
  <c r="C6" i="2"/>
  <c r="C5" i="2"/>
  <c r="C4" i="2"/>
  <c r="C3" i="2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A37" i="1" l="1"/>
  <c r="B37" i="1" s="1"/>
  <c r="A36" i="1"/>
  <c r="B36" i="1" s="1"/>
  <c r="A35" i="1"/>
  <c r="B35" i="1" s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I8" i="1"/>
  <c r="H8" i="1"/>
  <c r="G38" i="1"/>
  <c r="I9" i="1"/>
  <c r="H9" i="1"/>
  <c r="I7" i="1"/>
  <c r="H7" i="1"/>
  <c r="I38" i="1" l="1"/>
  <c r="H3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<sst xmlns="http://schemas.openxmlformats.org/spreadsheetml/2006/main" count="57" uniqueCount="57">
  <si>
    <t>REGISTRO PRESENZE E CALCOLO ORE LAVORATE</t>
  </si>
  <si>
    <t>Dipendente / Collaboratore:</t>
  </si>
  <si>
    <t>Mese / Anno:</t>
  </si>
  <si>
    <t>Ore Giornaliere Standard:</t>
  </si>
  <si>
    <t>Giorno</t>
  </si>
  <si>
    <t>Giorno Settimana</t>
  </si>
  <si>
    <t>Ingresso 1</t>
  </si>
  <si>
    <t>Uscita 1</t>
  </si>
  <si>
    <t>Ingresso 2</t>
  </si>
  <si>
    <t>Uscita 2</t>
  </si>
  <si>
    <t>Ore Totali</t>
  </si>
  <si>
    <t>Ore Ordinarie</t>
  </si>
  <si>
    <t>Straordinari</t>
  </si>
  <si>
    <t>Note / Causale</t>
  </si>
  <si>
    <t>RIEPILOGO MENSILE</t>
  </si>
  <si>
    <t>Totali mese</t>
  </si>
  <si>
    <t>Fasce oraire ogni</t>
  </si>
  <si>
    <t>Fasce orarie ogni</t>
  </si>
  <si>
    <t>SCEGLI LE FASCE ORARIE</t>
  </si>
  <si>
    <t>Mario Rossi</t>
  </si>
  <si>
    <t>SCEGLI ANNO</t>
  </si>
  <si>
    <t>SCEGLI MESE</t>
  </si>
  <si>
    <t>mesi</t>
  </si>
  <si>
    <t>anni</t>
  </si>
  <si>
    <t>Guida all'Uso del Modello Excel "Registro Presenze e Calcolo Ore Lavorate"</t>
  </si>
  <si>
    <r>
      <t xml:space="preserve">Il modello Excel </t>
    </r>
    <r>
      <rPr>
        <b/>
        <sz val="11"/>
        <color theme="1"/>
        <rFont val="Aptos Narrow"/>
        <family val="2"/>
        <scheme val="minor"/>
      </rPr>
      <t>Registro Presenze e Calcolo Ore Lavorate</t>
    </r>
    <r>
      <rPr>
        <sz val="11"/>
        <color theme="1"/>
        <rFont val="Aptos Narrow"/>
        <family val="2"/>
        <scheme val="minor"/>
      </rPr>
      <t xml:space="preserve"> è uno strumento intuitivo ed efficace progettato per tracciare le ore lavorate giornaliere di dipendenti o collaboratori, calcolando automaticamente le ore ordinarie, gli straordinari e il totale mensile.</t>
    </r>
  </si>
  <si>
    <t>1. Configurazione Iniziale (Intestazione)</t>
  </si>
  <si>
    <t>Prima di registrare le entrate e le uscite quotidiane, imposta i parametri principali nella parte superiore della scheda:</t>
  </si>
  <si>
    <r>
      <t>Dipendente / Collaboratore (Cella B3):</t>
    </r>
    <r>
      <rPr>
        <sz val="11"/>
        <color theme="1"/>
        <rFont val="Aptos Narrow"/>
        <family val="2"/>
        <scheme val="minor"/>
      </rPr>
      <t xml:space="preserve"> Inserisci il nome e cognome del lavoratore (es. </t>
    </r>
    <r>
      <rPr>
        <i/>
        <sz val="11"/>
        <color theme="1"/>
        <rFont val="Aptos Narrow"/>
        <family val="2"/>
        <scheme val="minor"/>
      </rPr>
      <t>Mario Rossi</t>
    </r>
    <r>
      <rPr>
        <sz val="11"/>
        <color theme="1"/>
        <rFont val="Aptos Narrow"/>
        <family val="2"/>
        <scheme val="minor"/>
      </rPr>
      <t>).</t>
    </r>
  </si>
  <si>
    <r>
      <t>Ore Giornaliere Standard (Cella E4):</t>
    </r>
    <r>
      <rPr>
        <sz val="11"/>
        <color theme="1"/>
        <rFont val="Aptos Narrow"/>
        <family val="2"/>
        <scheme val="minor"/>
      </rPr>
      <t xml:space="preserve"> Imposta l'orario contrattuale di lavoro giornaliero (es. </t>
    </r>
    <r>
      <rPr>
        <sz val="10"/>
        <color theme="1"/>
        <rFont val="Arial Unicode MS"/>
      </rPr>
      <t>08:00</t>
    </r>
    <r>
      <rPr>
        <sz val="11"/>
        <color theme="1"/>
        <rFont val="Aptos Narrow"/>
        <family val="2"/>
        <scheme val="minor"/>
      </rPr>
      <t xml:space="preserve"> per un orario di 8 ore al giorno).</t>
    </r>
  </si>
  <si>
    <t>Selezione Mese e Anno (Celle L3 e M3):</t>
  </si>
  <si>
    <r>
      <t xml:space="preserve">In </t>
    </r>
    <r>
      <rPr>
        <b/>
        <sz val="10"/>
        <color theme="1"/>
        <rFont val="Arial Unicode MS"/>
      </rPr>
      <t>SCEGLI MESE</t>
    </r>
    <r>
      <rPr>
        <b/>
        <sz val="11"/>
        <color theme="1"/>
        <rFont val="Aptos Narrow"/>
        <family val="2"/>
        <scheme val="minor"/>
      </rPr>
      <t xml:space="preserve"> (L3)</t>
    </r>
    <r>
      <rPr>
        <sz val="11"/>
        <color theme="1"/>
        <rFont val="Aptos Narrow"/>
        <family val="2"/>
        <scheme val="minor"/>
      </rPr>
      <t xml:space="preserve"> inserisci il numero del mese (es. </t>
    </r>
    <r>
      <rPr>
        <sz val="10"/>
        <color theme="1"/>
        <rFont val="Arial Unicode MS"/>
      </rPr>
      <t>1</t>
    </r>
    <r>
      <rPr>
        <sz val="11"/>
        <color theme="1"/>
        <rFont val="Aptos Narrow"/>
        <family val="2"/>
        <scheme val="minor"/>
      </rPr>
      <t xml:space="preserve"> per Gennaio, </t>
    </r>
    <r>
      <rPr>
        <sz val="10"/>
        <color theme="1"/>
        <rFont val="Arial Unicode MS"/>
      </rPr>
      <t>2</t>
    </r>
    <r>
      <rPr>
        <sz val="11"/>
        <color theme="1"/>
        <rFont val="Aptos Narrow"/>
        <family val="2"/>
        <scheme val="minor"/>
      </rPr>
      <t xml:space="preserve"> per Febbraio, ecc.).</t>
    </r>
  </si>
  <si>
    <r>
      <t xml:space="preserve">In </t>
    </r>
    <r>
      <rPr>
        <b/>
        <sz val="10"/>
        <color theme="1"/>
        <rFont val="Arial Unicode MS"/>
      </rPr>
      <t>SCEGLI ANNO</t>
    </r>
    <r>
      <rPr>
        <b/>
        <sz val="11"/>
        <color theme="1"/>
        <rFont val="Aptos Narrow"/>
        <family val="2"/>
        <scheme val="minor"/>
      </rPr>
      <t xml:space="preserve"> (M3)</t>
    </r>
    <r>
      <rPr>
        <sz val="11"/>
        <color theme="1"/>
        <rFont val="Aptos Narrow"/>
        <family val="2"/>
        <scheme val="minor"/>
      </rPr>
      <t xml:space="preserve"> inserisci l'anno di riferimento (es. </t>
    </r>
    <r>
      <rPr>
        <sz val="10"/>
        <color theme="1"/>
        <rFont val="Arial Unicode MS"/>
      </rPr>
      <t>2026</t>
    </r>
    <r>
      <rPr>
        <sz val="11"/>
        <color theme="1"/>
        <rFont val="Aptos Narrow"/>
        <family val="2"/>
        <scheme val="minor"/>
      </rPr>
      <t>).</t>
    </r>
  </si>
  <si>
    <r>
      <t>Automagismo dei giorni:</t>
    </r>
    <r>
      <rPr>
        <sz val="11"/>
        <color theme="1"/>
        <rFont val="Aptos Narrow"/>
        <family val="2"/>
        <scheme val="minor"/>
      </rPr>
      <t xml:space="preserve"> La colonna </t>
    </r>
    <r>
      <rPr>
        <i/>
        <sz val="11"/>
        <color theme="1"/>
        <rFont val="Aptos Narrow"/>
        <family val="2"/>
        <scheme val="minor"/>
      </rPr>
      <t>Giorno Settimana</t>
    </r>
    <r>
      <rPr>
        <sz val="11"/>
        <color theme="1"/>
        <rFont val="Aptos Narrow"/>
        <family val="2"/>
        <scheme val="minor"/>
      </rPr>
      <t xml:space="preserve"> e la gestione dei giorni del mese (inclusi i mesi da 28, 29, 30 o 31 giorni) si aggiorneranno automaticamente in base al mese e all'anno scelti.</t>
    </r>
  </si>
  <si>
    <r>
      <t>Fasce Orarie (Cella M6):</t>
    </r>
    <r>
      <rPr>
        <sz val="11"/>
        <color theme="1"/>
        <rFont val="Aptos Narrow"/>
        <family val="2"/>
        <scheme val="minor"/>
      </rPr>
      <t xml:space="preserve"> Imposta l'intervallo per l'inserimento degli orari (es. </t>
    </r>
    <r>
      <rPr>
        <sz val="10"/>
        <color theme="1"/>
        <rFont val="Arial Unicode MS"/>
      </rPr>
      <t>00:30</t>
    </r>
    <r>
      <rPr>
        <sz val="11"/>
        <color theme="1"/>
        <rFont val="Aptos Narrow"/>
        <family val="2"/>
        <scheme val="minor"/>
      </rPr>
      <t xml:space="preserve"> per scatti di 30 minuti).</t>
    </r>
  </si>
  <si>
    <t>2. Compilazione del Registro Giornaliero</t>
  </si>
  <si>
    <t>Per ogni giorno lavorativo (righe da 7 a 37), compila le quattro colonne relative agli orari:</t>
  </si>
  <si>
    <r>
      <t>1. Ingresso 1 (Colonna C):</t>
    </r>
    <r>
      <rPr>
        <sz val="11"/>
        <color theme="1"/>
        <rFont val="Aptos Narrow"/>
        <family val="2"/>
        <scheme val="minor"/>
      </rPr>
      <t xml:space="preserve"> Ora di arrivo del primo turno (es. mattino).</t>
    </r>
  </si>
  <si>
    <r>
      <t>2. Uscita 1 (Colonna D):</t>
    </r>
    <r>
      <rPr>
        <sz val="11"/>
        <color theme="1"/>
        <rFont val="Aptos Narrow"/>
        <family val="2"/>
        <scheme val="minor"/>
      </rPr>
      <t xml:space="preserve"> Ora di uscita del primo turno (es. pausa pranzo).</t>
    </r>
  </si>
  <si>
    <r>
      <t>3. Ingresso 2 (Colonna E):</t>
    </r>
    <r>
      <rPr>
        <sz val="11"/>
        <color theme="1"/>
        <rFont val="Aptos Narrow"/>
        <family val="2"/>
        <scheme val="minor"/>
      </rPr>
      <t xml:space="preserve"> Ora di rientro del secondo turno (es. pomeriggio).</t>
    </r>
  </si>
  <si>
    <r>
      <t>4. Uscita 2 (Colonna F):</t>
    </r>
    <r>
      <rPr>
        <sz val="11"/>
        <color theme="1"/>
        <rFont val="Aptos Narrow"/>
        <family val="2"/>
        <scheme val="minor"/>
      </rPr>
      <t xml:space="preserve"> Ora di uscita definitiva.</t>
    </r>
  </si>
  <si>
    <r>
      <t>5. Note / Causale (Colonna J):</t>
    </r>
    <r>
      <rPr>
        <sz val="11"/>
        <color theme="1"/>
        <rFont val="Aptos Narrow"/>
        <family val="2"/>
        <scheme val="minor"/>
      </rPr>
      <t xml:space="preserve"> Campo di testo libero per annotare permessi, ferie, malattia o trasferte.</t>
    </r>
  </si>
  <si>
    <t>3. Calcoli Automatici delle Ore</t>
  </si>
  <si>
    <t>Le colonne di calcolo si aggiornano automaticamente in base ai dati inseriti:</t>
  </si>
  <si>
    <r>
      <t>Ore Totali (Colonna G):</t>
    </r>
    <r>
      <rPr>
        <sz val="11"/>
        <color theme="1"/>
        <rFont val="Aptos Narrow"/>
        <family val="2"/>
        <scheme val="minor"/>
      </rPr>
      <t xml:space="preserve"> Calcola la somma del tempo lavorato nei due turni (</t>
    </r>
    <r>
      <rPr>
        <sz val="10"/>
        <color theme="1"/>
        <rFont val="Arial Unicode MS"/>
      </rPr>
      <t>(Uscita 1 - Ingresso 1) + (Uscita 2 - Ingresso 2)</t>
    </r>
    <r>
      <rPr>
        <sz val="11"/>
        <color theme="1"/>
        <rFont val="Aptos Narrow"/>
        <family val="2"/>
        <scheme val="minor"/>
      </rPr>
      <t>).</t>
    </r>
  </si>
  <si>
    <r>
      <t>Ore Ordinarie (Colonna H):</t>
    </r>
    <r>
      <rPr>
        <sz val="11"/>
        <color theme="1"/>
        <rFont val="Aptos Narrow"/>
        <family val="2"/>
        <scheme val="minor"/>
      </rPr>
      <t xml:space="preserve"> Contabilizza le ore fino al raggiungimento del limite stabilito in </t>
    </r>
    <r>
      <rPr>
        <i/>
        <sz val="11"/>
        <color theme="1"/>
        <rFont val="Aptos Narrow"/>
        <family val="2"/>
        <scheme val="minor"/>
      </rPr>
      <t>Ore Giornaliere Standard</t>
    </r>
    <r>
      <rPr>
        <sz val="11"/>
        <color theme="1"/>
        <rFont val="Aptos Narrow"/>
        <family val="2"/>
        <scheme val="minor"/>
      </rPr>
      <t xml:space="preserve"> (es. max 8 ore).</t>
    </r>
  </si>
  <si>
    <r>
      <t>Straordinari (Colonna I):</t>
    </r>
    <r>
      <rPr>
        <sz val="11"/>
        <color theme="1"/>
        <rFont val="Aptos Narrow"/>
        <family val="2"/>
        <scheme val="minor"/>
      </rPr>
      <t xml:space="preserve"> Calcola in automatico tutte le ore effettuate in eccedenza rispetto all'orario standard.</t>
    </r>
  </si>
  <si>
    <r>
      <t>Riepilogo Mensile (Riga 38):</t>
    </r>
    <r>
      <rPr>
        <sz val="11"/>
        <color theme="1"/>
        <rFont val="Aptos Narrow"/>
        <family val="2"/>
        <scheme val="minor"/>
      </rPr>
      <t xml:space="preserve"> In fondo alla tabella vengono calcolati i totali progressivi del mese per </t>
    </r>
    <r>
      <rPr>
        <i/>
        <sz val="11"/>
        <color theme="1"/>
        <rFont val="Aptos Narrow"/>
        <family val="2"/>
        <scheme val="minor"/>
      </rPr>
      <t>Ore Totali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Ore Ordinarie</t>
    </r>
    <r>
      <rPr>
        <sz val="11"/>
        <color theme="1"/>
        <rFont val="Aptos Narrow"/>
        <family val="2"/>
        <scheme val="minor"/>
      </rPr>
      <t xml:space="preserve"> e </t>
    </r>
    <r>
      <rPr>
        <i/>
        <sz val="11"/>
        <color theme="1"/>
        <rFont val="Aptos Narrow"/>
        <family val="2"/>
        <scheme val="minor"/>
      </rPr>
      <t>Straordinari</t>
    </r>
    <r>
      <rPr>
        <sz val="11"/>
        <color theme="1"/>
        <rFont val="Aptos Narrow"/>
        <family val="2"/>
        <scheme val="minor"/>
      </rPr>
      <t>.</t>
    </r>
  </si>
  <si>
    <t>4. Controllo Condizionale degli Errori (Avvisi in Rosso)</t>
  </si>
  <si>
    <r>
      <t xml:space="preserve">Il modello è provvisto di una </t>
    </r>
    <r>
      <rPr>
        <b/>
        <sz val="11"/>
        <color theme="1"/>
        <rFont val="Aptos Narrow"/>
        <family val="2"/>
        <scheme val="minor"/>
      </rPr>
      <t>Formattazione Condizionale di controllo</t>
    </r>
    <r>
      <rPr>
        <sz val="11"/>
        <color theme="1"/>
        <rFont val="Aptos Narrow"/>
        <family val="2"/>
        <scheme val="minor"/>
      </rPr>
      <t xml:space="preserve"> che evidenzia automaticamente in </t>
    </r>
    <r>
      <rPr>
        <b/>
        <sz val="11"/>
        <color theme="1"/>
        <rFont val="Aptos Narrow"/>
        <family val="2"/>
        <scheme val="minor"/>
      </rPr>
      <t>rosso</t>
    </r>
    <r>
      <rPr>
        <sz val="11"/>
        <color theme="1"/>
        <rFont val="Aptos Narrow"/>
        <family val="2"/>
        <scheme val="minor"/>
      </rPr>
      <t xml:space="preserve"> le celle in cui sono presenti errori logici nella sequenza oraria:</t>
    </r>
  </si>
  <si>
    <r>
      <t>1. Uscita antecedente all'Ingresso:</t>
    </r>
    <r>
      <rPr>
        <sz val="11"/>
        <color theme="1"/>
        <rFont val="Aptos Narrow"/>
        <family val="2"/>
        <scheme val="minor"/>
      </rPr>
      <t xml:space="preserve"> Se l'ora di </t>
    </r>
    <r>
      <rPr>
        <i/>
        <sz val="11"/>
        <color theme="1"/>
        <rFont val="Aptos Narrow"/>
        <family val="2"/>
        <scheme val="minor"/>
      </rPr>
      <t>Uscita 1</t>
    </r>
    <r>
      <rPr>
        <sz val="11"/>
        <color theme="1"/>
        <rFont val="Aptos Narrow"/>
        <family val="2"/>
        <scheme val="minor"/>
      </rPr>
      <t xml:space="preserve"> è precedente all'ora di </t>
    </r>
    <r>
      <rPr>
        <i/>
        <sz val="11"/>
        <color theme="1"/>
        <rFont val="Aptos Narrow"/>
        <family val="2"/>
        <scheme val="minor"/>
      </rPr>
      <t>Ingresso 1</t>
    </r>
    <r>
      <rPr>
        <sz val="11"/>
        <color theme="1"/>
        <rFont val="Aptos Narrow"/>
        <family val="2"/>
        <scheme val="minor"/>
      </rPr>
      <t xml:space="preserve"> (o l'ora di </t>
    </r>
    <r>
      <rPr>
        <i/>
        <sz val="11"/>
        <color theme="1"/>
        <rFont val="Aptos Narrow"/>
        <family val="2"/>
        <scheme val="minor"/>
      </rPr>
      <t>Uscita 2</t>
    </r>
    <r>
      <rPr>
        <sz val="11"/>
        <color theme="1"/>
        <rFont val="Aptos Narrow"/>
        <family val="2"/>
        <scheme val="minor"/>
      </rPr>
      <t xml:space="preserve"> è precedente a </t>
    </r>
    <r>
      <rPr>
        <i/>
        <sz val="11"/>
        <color theme="1"/>
        <rFont val="Aptos Narrow"/>
        <family val="2"/>
        <scheme val="minor"/>
      </rPr>
      <t>Ingresso 2</t>
    </r>
    <r>
      <rPr>
        <sz val="11"/>
        <color theme="1"/>
        <rFont val="Aptos Narrow"/>
        <family val="2"/>
        <scheme val="minor"/>
      </rPr>
      <t>).</t>
    </r>
  </si>
  <si>
    <r>
      <t>2. Inversione dei Turni:</t>
    </r>
    <r>
      <rPr>
        <sz val="11"/>
        <color theme="1"/>
        <rFont val="Aptos Narrow"/>
        <family val="2"/>
        <scheme val="minor"/>
      </rPr>
      <t xml:space="preserve"> Se l'ora di </t>
    </r>
    <r>
      <rPr>
        <i/>
        <sz val="11"/>
        <color theme="1"/>
        <rFont val="Aptos Narrow"/>
        <family val="2"/>
        <scheme val="minor"/>
      </rPr>
      <t>Ingresso 2</t>
    </r>
    <r>
      <rPr>
        <sz val="11"/>
        <color theme="1"/>
        <rFont val="Aptos Narrow"/>
        <family val="2"/>
        <scheme val="minor"/>
      </rPr>
      <t xml:space="preserve"> (pomeriggio) viene impostata prima dell'ora di </t>
    </r>
    <r>
      <rPr>
        <i/>
        <sz val="11"/>
        <color theme="1"/>
        <rFont val="Aptos Narrow"/>
        <family val="2"/>
        <scheme val="minor"/>
      </rPr>
      <t>Uscita 1</t>
    </r>
    <r>
      <rPr>
        <sz val="11"/>
        <color theme="1"/>
        <rFont val="Aptos Narrow"/>
        <family val="2"/>
        <scheme val="minor"/>
      </rPr>
      <t xml:space="preserve"> (mattino).</t>
    </r>
  </si>
  <si>
    <r>
      <t>Suggerimento pratico:</t>
    </r>
    <r>
      <rPr>
        <sz val="11"/>
        <color theme="1"/>
        <rFont val="Aptos Narrow"/>
        <family val="2"/>
        <scheme val="minor"/>
      </rPr>
      <t xml:space="preserve"> Se una o più celle si colorano di rosso, verifica la sequenza cronologica degli orari inseriti per correggere la svista.</t>
    </r>
  </si>
  <si>
    <t>5. Consigli per una Corretta Gestione</t>
  </si>
  <si>
    <r>
      <t>Formato Orario:</t>
    </r>
    <r>
      <rPr>
        <sz val="11"/>
        <color theme="1"/>
        <rFont val="Aptos Narrow"/>
        <family val="2"/>
        <scheme val="minor"/>
      </rPr>
      <t xml:space="preserve"> Inserisci gli orari nel formato </t>
    </r>
    <r>
      <rPr>
        <b/>
        <sz val="10"/>
        <color theme="1"/>
        <rFont val="Arial Unicode MS"/>
      </rPr>
      <t>HH:MM</t>
    </r>
    <r>
      <rPr>
        <sz val="11"/>
        <color theme="1"/>
        <rFont val="Aptos Narrow"/>
        <family val="2"/>
        <scheme val="minor"/>
      </rPr>
      <t xml:space="preserve"> (es. </t>
    </r>
    <r>
      <rPr>
        <sz val="10"/>
        <color theme="1"/>
        <rFont val="Arial Unicode MS"/>
      </rPr>
      <t>08:00</t>
    </r>
    <r>
      <rPr>
        <sz val="11"/>
        <color theme="1"/>
        <rFont val="Aptos Narrow"/>
        <family val="2"/>
        <scheme val="minor"/>
      </rPr>
      <t xml:space="preserve">, </t>
    </r>
    <r>
      <rPr>
        <sz val="10"/>
        <color theme="1"/>
        <rFont val="Arial Unicode MS"/>
      </rPr>
      <t>13:00</t>
    </r>
    <r>
      <rPr>
        <sz val="11"/>
        <color theme="1"/>
        <rFont val="Aptos Narrow"/>
        <family val="2"/>
        <scheme val="minor"/>
      </rPr>
      <t xml:space="preserve">, </t>
    </r>
    <r>
      <rPr>
        <sz val="10"/>
        <color theme="1"/>
        <rFont val="Arial Unicode MS"/>
      </rPr>
      <t>14:00</t>
    </r>
    <r>
      <rPr>
        <sz val="11"/>
        <color theme="1"/>
        <rFont val="Aptos Narrow"/>
        <family val="2"/>
        <scheme val="minor"/>
      </rPr>
      <t xml:space="preserve">, </t>
    </r>
    <r>
      <rPr>
        <sz val="10"/>
        <color theme="1"/>
        <rFont val="Arial Unicode MS"/>
      </rPr>
      <t>17:00</t>
    </r>
    <r>
      <rPr>
        <sz val="11"/>
        <color theme="1"/>
        <rFont val="Aptos Narrow"/>
        <family val="2"/>
        <scheme val="minor"/>
      </rPr>
      <t>).</t>
    </r>
  </si>
  <si>
    <r>
      <t>Protezione delle Formule:</t>
    </r>
    <r>
      <rPr>
        <sz val="11"/>
        <color theme="1"/>
        <rFont val="Aptos Narrow"/>
        <family val="2"/>
        <scheme val="minor"/>
      </rPr>
      <t xml:space="preserve"> Non modificare le celle nelle colonne </t>
    </r>
    <r>
      <rPr>
        <b/>
        <sz val="11"/>
        <color theme="1"/>
        <rFont val="Aptos Narrow"/>
        <family val="2"/>
        <scheme val="minor"/>
      </rPr>
      <t>G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H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I</t>
    </r>
    <r>
      <rPr>
        <sz val="11"/>
        <color theme="1"/>
        <rFont val="Aptos Narrow"/>
        <family val="2"/>
        <scheme val="minor"/>
      </rPr>
      <t xml:space="preserve"> e la riga </t>
    </r>
    <r>
      <rPr>
        <b/>
        <sz val="11"/>
        <color theme="1"/>
        <rFont val="Aptos Narrow"/>
        <family val="2"/>
        <scheme val="minor"/>
      </rPr>
      <t>38</t>
    </r>
    <r>
      <rPr>
        <sz val="11"/>
        <color theme="1"/>
        <rFont val="Aptos Narrow"/>
        <family val="2"/>
        <scheme val="minor"/>
      </rPr>
      <t xml:space="preserve"> per garantire la correttezza dei calcoli automatizzati.</t>
    </r>
  </si>
  <si>
    <r>
      <t>Generazione di un nuovo mese:</t>
    </r>
    <r>
      <rPr>
        <sz val="11"/>
        <color theme="1"/>
        <rFont val="Aptos Narrow"/>
        <family val="2"/>
        <scheme val="minor"/>
      </rPr>
      <t xml:space="preserve"> Per registrare un nuovo mese, duplica la scheda o aggiorna semplicemente i valori nelle celle </t>
    </r>
    <r>
      <rPr>
        <b/>
        <sz val="11"/>
        <color theme="1"/>
        <rFont val="Aptos Narrow"/>
        <family val="2"/>
        <scheme val="minor"/>
      </rPr>
      <t>L3</t>
    </r>
    <r>
      <rPr>
        <sz val="11"/>
        <color theme="1"/>
        <rFont val="Aptos Narrow"/>
        <family val="2"/>
        <scheme val="minor"/>
      </rPr>
      <t xml:space="preserve"> e </t>
    </r>
    <r>
      <rPr>
        <b/>
        <sz val="11"/>
        <color theme="1"/>
        <rFont val="Aptos Narrow"/>
        <family val="2"/>
        <scheme val="minor"/>
      </rPr>
      <t>M3</t>
    </r>
    <r>
      <rPr>
        <sz val="11"/>
        <color theme="1"/>
        <rFont val="Aptos Narrow"/>
        <family val="2"/>
        <scheme val="minor"/>
      </rPr>
      <t xml:space="preserve"> dopo aver salvato o stampato il report del mese precedente.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</si>
</sst>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hh]:mm"/>
    <numFmt numFmtId="165" formatCode="mmmm\ yyyy"/>
    <numFmt numFmtId="166" formatCode="hh:mm\ &quot;minuti&quot;"/>
    <numFmt numFmtId="167" formatCode="[hh]:mm;;\-\-"/>
  </numFmts>
  <fonts count="15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"/>
      <family val="2"/>
    </font>
    <font>
      <b/>
      <sz val="10"/>
      <color rgb="FFFFFFFF"/>
      <name val="Aptos"/>
      <family val="2"/>
    </font>
    <font>
      <b/>
      <sz val="18"/>
      <color rgb="FFFFFFFF"/>
      <name val="Aptos"/>
      <family val="2"/>
    </font>
    <font>
      <b/>
      <sz val="10"/>
      <color theme="1"/>
      <name val="Aptos"/>
      <family val="2"/>
    </font>
    <font>
      <b/>
      <sz val="14"/>
      <color theme="0"/>
      <name val="Aptos Narrow"/>
      <family val="2"/>
      <scheme val="minor"/>
    </font>
    <font>
      <b/>
      <sz val="12"/>
      <color theme="1"/>
      <name val="Aptos"/>
      <family val="2"/>
    </font>
    <font>
      <b/>
      <sz val="14"/>
      <color theme="0"/>
      <name val="Aptos"/>
      <family val="2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sz val="10"/>
      <color theme="1"/>
      <name val="Arial Unicode MS"/>
    </font>
  </fonts>
  <fills count="10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4C6E7"/>
      </left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/>
      <diagonal/>
    </border>
    <border>
      <left style="thin">
        <color rgb="FFB4C6E7"/>
      </left>
      <right style="thin">
        <color rgb="FFB4C6E7"/>
      </right>
      <top style="medium">
        <color rgb="FF17365D"/>
      </top>
      <bottom style="thin">
        <color rgb="FFB4C6E7"/>
      </bottom>
      <diagonal/>
    </border>
  </borders>
  <cellStyleXfs count="1">
    <xf numFmtId="0" fontId="0" fillId="0" borderId="0"/>
  </cellStyleXfs>
  <cellXfs count="35">
    <xf numFmtId="0" fontId="0" fillId="0" borderId="0" xfId="0"/>
    <xf numFmtId="20" fontId="0" fillId="0" borderId="0" xfId="0" applyNumberFormat="1"/>
    <xf numFmtId="164" fontId="0" fillId="0" borderId="0" xfId="0" applyNumberFormat="1"/>
    <xf numFmtId="0" fontId="2" fillId="0" borderId="0" xfId="0" applyFont="1"/>
    <xf numFmtId="0" fontId="5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5" fillId="6" borderId="5" xfId="0" applyFont="1" applyFill="1" applyBorder="1"/>
    <xf numFmtId="0" fontId="5" fillId="0" borderId="0" xfId="0" applyFont="1" applyAlignment="1">
      <alignment wrapText="1"/>
    </xf>
    <xf numFmtId="164" fontId="3" fillId="3" borderId="2" xfId="0" applyNumberFormat="1" applyFont="1" applyFill="1" applyBorder="1" applyAlignment="1">
      <alignment horizontal="center" vertical="center" wrapText="1"/>
    </xf>
    <xf numFmtId="167" fontId="2" fillId="5" borderId="3" xfId="0" applyNumberFormat="1" applyFont="1" applyFill="1" applyBorder="1" applyAlignment="1">
      <alignment horizontal="center"/>
    </xf>
    <xf numFmtId="167" fontId="2" fillId="5" borderId="4" xfId="0" applyNumberFormat="1" applyFont="1" applyFill="1" applyBorder="1" applyAlignment="1">
      <alignment horizontal="center"/>
    </xf>
    <xf numFmtId="0" fontId="1" fillId="9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164" fontId="5" fillId="6" borderId="5" xfId="0" applyNumberFormat="1" applyFont="1" applyFill="1" applyBorder="1" applyAlignment="1">
      <alignment horizontal="center"/>
    </xf>
    <xf numFmtId="20" fontId="5" fillId="2" borderId="1" xfId="0" applyNumberFormat="1" applyFont="1" applyFill="1" applyBorder="1" applyProtection="1">
      <protection locked="0"/>
    </xf>
    <xf numFmtId="20" fontId="2" fillId="4" borderId="3" xfId="0" applyNumberFormat="1" applyFont="1" applyFill="1" applyBorder="1" applyAlignment="1" applyProtection="1">
      <alignment horizontal="center"/>
      <protection locked="0"/>
    </xf>
    <xf numFmtId="20" fontId="2" fillId="4" borderId="4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6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Alignment="1" applyProtection="1">
      <alignment horizontal="center" vertical="center"/>
      <protection locked="0"/>
    </xf>
    <xf numFmtId="166" fontId="6" fillId="8" borderId="0" xfId="0" applyNumberFormat="1" applyFont="1" applyFill="1" applyAlignment="1" applyProtection="1">
      <alignment horizontal="center" vertical="center"/>
      <protection locked="0"/>
    </xf>
    <xf numFmtId="0" fontId="4" fillId="7" borderId="0" xfId="0" applyFont="1" applyFill="1" applyAlignment="1">
      <alignment horizontal="center" vertical="center"/>
    </xf>
    <xf numFmtId="0" fontId="7" fillId="2" borderId="0" xfId="0" applyFont="1" applyFill="1" applyAlignment="1" applyProtection="1">
      <alignment vertical="center"/>
      <protection locked="0"/>
    </xf>
    <xf numFmtId="165" fontId="8" fillId="7" borderId="1" xfId="0" applyNumberFormat="1" applyFont="1" applyFill="1" applyBorder="1" applyAlignment="1">
      <alignment horizontal="left"/>
    </xf>
    <xf numFmtId="0" fontId="5" fillId="6" borderId="5" xfId="0" applyFont="1" applyFill="1" applyBorder="1"/>
    <xf numFmtId="0" fontId="1" fillId="9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e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666666"/>
      </font>
      <fill>
        <patternFill patternType="solid">
          <fgColor indexed="64"/>
          <bgColor rgb="FFF2F2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E338-A345-447B-B6AB-6A202C84AEDB}">
  <dimension ref="A1:A33"/>
  <sheetViews>
    <sheetView zoomScale="110" zoomScaleNormal="110" workbookViewId="0"/>
  </sheetViews>
  <sheetFormatPr defaultRowHeight="36" customHeight="1"/>
  <cols>
    <col min="1" max="1" width="112.28515625" style="31" customWidth="1"/>
  </cols>
  <sheetData>
    <row r="1" spans="1:1" ht="36" customHeight="1">
      <c r="A1" s="30" t="s">
        <v>24</v>
      </c>
    </row>
    <row r="2" spans="1:1" ht="45">
      <c r="A2" s="31" t="s">
        <v>25</v>
      </c>
    </row>
    <row r="3" spans="1:1" ht="36" customHeight="1">
      <c r="A3" s="32" t="s">
        <v>26</v>
      </c>
    </row>
    <row r="4" spans="1:1" ht="15">
      <c r="A4" s="31" t="s">
        <v>27</v>
      </c>
    </row>
    <row r="5" spans="1:1" ht="15">
      <c r="A5" s="34" t="s">
        <v>28</v>
      </c>
    </row>
    <row r="6" spans="1:1" ht="30">
      <c r="A6" s="34" t="s">
        <v>29</v>
      </c>
    </row>
    <row r="7" spans="1:1" ht="15">
      <c r="A7" s="34" t="s">
        <v>30</v>
      </c>
    </row>
    <row r="8" spans="1:1" ht="15">
      <c r="A8" s="33" t="s">
        <v>31</v>
      </c>
    </row>
    <row r="9" spans="1:1" ht="15">
      <c r="A9" s="33" t="s">
        <v>32</v>
      </c>
    </row>
    <row r="10" spans="1:1" ht="30">
      <c r="A10" s="34" t="s">
        <v>33</v>
      </c>
    </row>
    <row r="11" spans="1:1" ht="15">
      <c r="A11" s="34" t="s">
        <v>34</v>
      </c>
    </row>
    <row r="12" spans="1:1" ht="36" customHeight="1">
      <c r="A12" s="32" t="s">
        <v>35</v>
      </c>
    </row>
    <row r="13" spans="1:1" ht="15">
      <c r="A13" s="31" t="s">
        <v>36</v>
      </c>
    </row>
    <row r="14" spans="1:1" ht="15">
      <c r="A14" s="34" t="s">
        <v>37</v>
      </c>
    </row>
    <row r="15" spans="1:1" ht="15">
      <c r="A15" s="34" t="s">
        <v>38</v>
      </c>
    </row>
    <row r="16" spans="1:1" ht="15">
      <c r="A16" s="34" t="s">
        <v>39</v>
      </c>
    </row>
    <row r="17" spans="1:1" ht="15">
      <c r="A17" s="34" t="s">
        <v>40</v>
      </c>
    </row>
    <row r="18" spans="1:1" ht="15">
      <c r="A18" s="34" t="s">
        <v>41</v>
      </c>
    </row>
    <row r="19" spans="1:1" ht="36" customHeight="1">
      <c r="A19" s="32" t="s">
        <v>42</v>
      </c>
    </row>
    <row r="20" spans="1:1" ht="15">
      <c r="A20" s="31" t="s">
        <v>43</v>
      </c>
    </row>
    <row r="21" spans="1:1" ht="15">
      <c r="A21" s="34" t="s">
        <v>44</v>
      </c>
    </row>
    <row r="22" spans="1:1" ht="30">
      <c r="A22" s="34" t="s">
        <v>45</v>
      </c>
    </row>
    <row r="23" spans="1:1" ht="15">
      <c r="A23" s="34" t="s">
        <v>46</v>
      </c>
    </row>
    <row r="24" spans="1:1" ht="30">
      <c r="A24" s="34" t="s">
        <v>47</v>
      </c>
    </row>
    <row r="25" spans="1:1" ht="36" customHeight="1">
      <c r="A25" s="32" t="s">
        <v>48</v>
      </c>
    </row>
    <row r="26" spans="1:1" ht="30">
      <c r="A26" s="31" t="s">
        <v>49</v>
      </c>
    </row>
    <row r="27" spans="1:1" ht="30">
      <c r="A27" s="34" t="s">
        <v>50</v>
      </c>
    </row>
    <row r="28" spans="1:1" ht="15">
      <c r="A28" s="34" t="s">
        <v>51</v>
      </c>
    </row>
    <row r="29" spans="1:1" ht="30">
      <c r="A29" s="34" t="s">
        <v>52</v>
      </c>
    </row>
    <row r="30" spans="1:1" ht="36" customHeight="1">
      <c r="A30" s="32" t="s">
        <v>53</v>
      </c>
    </row>
    <row r="31" spans="1:1" ht="15">
      <c r="A31" s="34" t="s">
        <v>54</v>
      </c>
    </row>
    <row r="32" spans="1:1" ht="30">
      <c r="A32" s="34" t="s">
        <v>55</v>
      </c>
    </row>
    <row r="33" spans="1:1" ht="30">
      <c r="A33" s="34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EFF7-6320-4A67-A585-9E059F5FC9A0}">
  <sheetPr>
    <pageSetUpPr fitToPage="1"/>
  </sheetPr>
  <dimension ref="A1:N295"/>
  <sheetViews>
    <sheetView tabSelected="1" workbookViewId="0">
      <pane ySplit="6" topLeftCell="A7" activePane="bottomLeft" state="frozen"/>
      <selection pane="bottomLeft" sqref="A1:J1"/>
    </sheetView>
  </sheetViews>
  <sheetFormatPr defaultRowHeight="15"/>
  <cols>
    <col min="1" max="1" width="13.42578125" bestFit="1" customWidth="1"/>
    <col min="2" max="2" width="21" customWidth="1"/>
    <col min="3" max="6" width="14.28515625" customWidth="1"/>
    <col min="7" max="9" width="16.42578125" customWidth="1"/>
    <col min="10" max="10" width="36.140625" customWidth="1"/>
    <col min="12" max="12" width="14.28515625" customWidth="1"/>
    <col min="13" max="13" width="17" customWidth="1"/>
    <col min="14" max="14" width="12" bestFit="1" customWidth="1"/>
  </cols>
  <sheetData>
    <row r="1" spans="1:14" ht="33.950000000000003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L2" s="12" t="s">
        <v>21</v>
      </c>
      <c r="M2" s="12" t="s">
        <v>20</v>
      </c>
    </row>
    <row r="3" spans="1:14" ht="27">
      <c r="A3" s="8" t="s">
        <v>1</v>
      </c>
      <c r="B3" s="25" t="s">
        <v>19</v>
      </c>
      <c r="C3" s="25"/>
      <c r="D3" s="29" t="s">
        <v>3</v>
      </c>
      <c r="E3" s="3"/>
      <c r="F3" s="3"/>
      <c r="G3" s="3"/>
      <c r="H3" s="3"/>
      <c r="I3" s="3"/>
      <c r="J3" s="3"/>
      <c r="L3" s="21">
        <v>1</v>
      </c>
      <c r="M3" s="22">
        <v>2026</v>
      </c>
    </row>
    <row r="4" spans="1:14" ht="18.75">
      <c r="A4" s="4" t="s">
        <v>2</v>
      </c>
      <c r="B4" s="26">
        <f>DATE(M3,L3,1)</f>
        <v>46023</v>
      </c>
      <c r="C4" s="26"/>
      <c r="D4" s="29"/>
      <c r="E4" s="16">
        <v>0.33333333333333331</v>
      </c>
      <c r="F4" s="3"/>
      <c r="G4" s="3"/>
      <c r="H4" s="3"/>
      <c r="I4" s="3"/>
      <c r="J4" s="3"/>
    </row>
    <row r="5" spans="1:14">
      <c r="A5" s="3"/>
      <c r="B5" s="3"/>
      <c r="C5" s="3"/>
      <c r="D5" s="3"/>
      <c r="E5" s="3"/>
      <c r="F5" s="3"/>
      <c r="G5" s="3"/>
      <c r="H5" s="3"/>
      <c r="I5" s="3"/>
      <c r="J5" s="3"/>
      <c r="L5" s="28" t="s">
        <v>18</v>
      </c>
      <c r="M5" s="28"/>
    </row>
    <row r="6" spans="1:14" ht="32.1" customHeight="1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L6" s="12" t="s">
        <v>17</v>
      </c>
      <c r="M6" s="23">
        <v>2.0833333333333332E-2</v>
      </c>
    </row>
    <row r="7" spans="1:14">
      <c r="A7" s="6">
        <v>1</v>
      </c>
      <c r="B7" s="6" t="str">
        <f>CHOOSE(WEEKDAY(DATE(YEAR($B$4),MONTH($B$4),A7),2),"Lunedì","Martedì","Mercoledì","Giovedì","Venerdì","Sabato","Domenica")</f>
        <v>Giovedì</v>
      </c>
      <c r="C7" s="17"/>
      <c r="D7" s="17"/>
      <c r="E7" s="17"/>
      <c r="F7" s="17"/>
      <c r="G7" s="10">
        <f>D7-C7+F7-E7</f>
        <v>0</v>
      </c>
      <c r="H7" s="10">
        <f>IF(G7=0,0,MIN(G7,$E$4))</f>
        <v>0</v>
      </c>
      <c r="I7" s="10">
        <f>IF(G7&gt;$E$4,G7-$E$4,0)</f>
        <v>0</v>
      </c>
      <c r="J7" s="19"/>
      <c r="L7" s="2"/>
    </row>
    <row r="8" spans="1:14">
      <c r="A8" s="6">
        <v>2</v>
      </c>
      <c r="B8" s="6" t="str">
        <f t="shared" ref="B8:B34" si="0">CHOOSE(WEEKDAY(DATE(YEAR($B$4),MONTH($B$4),A8),2),"Lunedì","Martedì","Mercoledì","Giovedì","Venerdì","Sabato","Domenica")</f>
        <v>Venerdì</v>
      </c>
      <c r="C8" s="17"/>
      <c r="D8" s="17"/>
      <c r="E8" s="17"/>
      <c r="F8" s="17"/>
      <c r="G8" s="10">
        <f t="shared" ref="G8:G37" si="1">D8-C8+F8-E8</f>
        <v>0</v>
      </c>
      <c r="H8" s="10">
        <f t="shared" ref="H8:H37" si="2">IF(G8=0,0,MIN(G8,$E$4))</f>
        <v>0</v>
      </c>
      <c r="I8" s="10">
        <f t="shared" ref="I8:I37" si="3">IF(G8&gt;$E$4,G8-$E$4,0)</f>
        <v>0</v>
      </c>
      <c r="J8" s="19"/>
      <c r="L8" s="2"/>
      <c r="N8" s="1"/>
    </row>
    <row r="9" spans="1:14">
      <c r="A9" s="6">
        <v>3</v>
      </c>
      <c r="B9" s="6" t="str">
        <f t="shared" si="0"/>
        <v>Sabato</v>
      </c>
      <c r="C9" s="17"/>
      <c r="D9" s="17"/>
      <c r="E9" s="17"/>
      <c r="F9" s="17"/>
      <c r="G9" s="10">
        <f t="shared" si="1"/>
        <v>0</v>
      </c>
      <c r="H9" s="10">
        <f t="shared" si="2"/>
        <v>0</v>
      </c>
      <c r="I9" s="10">
        <f t="shared" si="3"/>
        <v>0</v>
      </c>
      <c r="J9" s="19"/>
      <c r="L9" s="2"/>
      <c r="N9" s="1"/>
    </row>
    <row r="10" spans="1:14">
      <c r="A10" s="6">
        <v>4</v>
      </c>
      <c r="B10" s="6" t="str">
        <f t="shared" si="0"/>
        <v>Domenica</v>
      </c>
      <c r="C10" s="17"/>
      <c r="D10" s="17"/>
      <c r="E10" s="17"/>
      <c r="F10" s="17"/>
      <c r="G10" s="10">
        <f t="shared" si="1"/>
        <v>0</v>
      </c>
      <c r="H10" s="10">
        <f t="shared" si="2"/>
        <v>0</v>
      </c>
      <c r="I10" s="10">
        <f t="shared" si="3"/>
        <v>0</v>
      </c>
      <c r="J10" s="19"/>
      <c r="L10" s="2"/>
      <c r="N10" s="1"/>
    </row>
    <row r="11" spans="1:14">
      <c r="A11" s="6">
        <v>5</v>
      </c>
      <c r="B11" s="6" t="str">
        <f t="shared" si="0"/>
        <v>Lunedì</v>
      </c>
      <c r="C11" s="17"/>
      <c r="D11" s="17"/>
      <c r="E11" s="17"/>
      <c r="F11" s="17"/>
      <c r="G11" s="10">
        <f t="shared" si="1"/>
        <v>0</v>
      </c>
      <c r="H11" s="10">
        <f t="shared" si="2"/>
        <v>0</v>
      </c>
      <c r="I11" s="10">
        <f t="shared" si="3"/>
        <v>0</v>
      </c>
      <c r="J11" s="19"/>
      <c r="L11" s="2"/>
      <c r="N11" s="1"/>
    </row>
    <row r="12" spans="1:14">
      <c r="A12" s="6">
        <v>6</v>
      </c>
      <c r="B12" s="6" t="str">
        <f t="shared" si="0"/>
        <v>Martedì</v>
      </c>
      <c r="C12" s="17"/>
      <c r="D12" s="17"/>
      <c r="E12" s="17"/>
      <c r="F12" s="17"/>
      <c r="G12" s="10">
        <f t="shared" si="1"/>
        <v>0</v>
      </c>
      <c r="H12" s="10">
        <f t="shared" si="2"/>
        <v>0</v>
      </c>
      <c r="I12" s="10">
        <f t="shared" si="3"/>
        <v>0</v>
      </c>
      <c r="J12" s="19"/>
      <c r="L12" s="2"/>
      <c r="N12" s="1"/>
    </row>
    <row r="13" spans="1:14">
      <c r="A13" s="6">
        <v>7</v>
      </c>
      <c r="B13" s="6" t="str">
        <f t="shared" si="0"/>
        <v>Mercoledì</v>
      </c>
      <c r="C13" s="17"/>
      <c r="D13" s="17"/>
      <c r="E13" s="17"/>
      <c r="F13" s="17"/>
      <c r="G13" s="10">
        <f t="shared" si="1"/>
        <v>0</v>
      </c>
      <c r="H13" s="10">
        <f t="shared" si="2"/>
        <v>0</v>
      </c>
      <c r="I13" s="10">
        <f t="shared" si="3"/>
        <v>0</v>
      </c>
      <c r="J13" s="19"/>
      <c r="L13" s="2"/>
      <c r="N13" s="1"/>
    </row>
    <row r="14" spans="1:14">
      <c r="A14" s="6">
        <v>8</v>
      </c>
      <c r="B14" s="6" t="str">
        <f t="shared" si="0"/>
        <v>Giovedì</v>
      </c>
      <c r="C14" s="17"/>
      <c r="D14" s="17"/>
      <c r="E14" s="17"/>
      <c r="F14" s="17"/>
      <c r="G14" s="10">
        <f t="shared" si="1"/>
        <v>0</v>
      </c>
      <c r="H14" s="10">
        <f t="shared" si="2"/>
        <v>0</v>
      </c>
      <c r="I14" s="10">
        <f t="shared" si="3"/>
        <v>0</v>
      </c>
      <c r="J14" s="19"/>
      <c r="L14" s="2"/>
      <c r="N14" s="1"/>
    </row>
    <row r="15" spans="1:14">
      <c r="A15" s="6">
        <v>9</v>
      </c>
      <c r="B15" s="6" t="str">
        <f t="shared" si="0"/>
        <v>Venerdì</v>
      </c>
      <c r="C15" s="17"/>
      <c r="D15" s="17"/>
      <c r="E15" s="17"/>
      <c r="F15" s="17"/>
      <c r="G15" s="10">
        <f t="shared" si="1"/>
        <v>0</v>
      </c>
      <c r="H15" s="10">
        <f t="shared" si="2"/>
        <v>0</v>
      </c>
      <c r="I15" s="10">
        <f t="shared" si="3"/>
        <v>0</v>
      </c>
      <c r="J15" s="19"/>
      <c r="L15" s="2"/>
    </row>
    <row r="16" spans="1:14">
      <c r="A16" s="6">
        <v>10</v>
      </c>
      <c r="B16" s="6" t="str">
        <f t="shared" si="0"/>
        <v>Sabato</v>
      </c>
      <c r="C16" s="17"/>
      <c r="D16" s="17"/>
      <c r="E16" s="17"/>
      <c r="F16" s="17"/>
      <c r="G16" s="10">
        <f t="shared" si="1"/>
        <v>0</v>
      </c>
      <c r="H16" s="10">
        <f t="shared" si="2"/>
        <v>0</v>
      </c>
      <c r="I16" s="10">
        <f t="shared" si="3"/>
        <v>0</v>
      </c>
      <c r="J16" s="19"/>
      <c r="L16" s="2"/>
    </row>
    <row r="17" spans="1:12">
      <c r="A17" s="6">
        <v>11</v>
      </c>
      <c r="B17" s="6" t="str">
        <f t="shared" si="0"/>
        <v>Domenica</v>
      </c>
      <c r="C17" s="17"/>
      <c r="D17" s="17"/>
      <c r="E17" s="17"/>
      <c r="F17" s="17"/>
      <c r="G17" s="10">
        <f t="shared" si="1"/>
        <v>0</v>
      </c>
      <c r="H17" s="10">
        <f t="shared" si="2"/>
        <v>0</v>
      </c>
      <c r="I17" s="10">
        <f t="shared" si="3"/>
        <v>0</v>
      </c>
      <c r="J17" s="19"/>
      <c r="L17" s="2"/>
    </row>
    <row r="18" spans="1:12">
      <c r="A18" s="6">
        <v>12</v>
      </c>
      <c r="B18" s="6" t="str">
        <f t="shared" si="0"/>
        <v>Lunedì</v>
      </c>
      <c r="C18" s="17"/>
      <c r="D18" s="17"/>
      <c r="E18" s="17"/>
      <c r="F18" s="17"/>
      <c r="G18" s="10">
        <f t="shared" si="1"/>
        <v>0</v>
      </c>
      <c r="H18" s="10">
        <f t="shared" si="2"/>
        <v>0</v>
      </c>
      <c r="I18" s="10">
        <f t="shared" si="3"/>
        <v>0</v>
      </c>
      <c r="J18" s="19"/>
      <c r="L18" s="2"/>
    </row>
    <row r="19" spans="1:12">
      <c r="A19" s="6">
        <v>13</v>
      </c>
      <c r="B19" s="6" t="str">
        <f t="shared" si="0"/>
        <v>Martedì</v>
      </c>
      <c r="C19" s="17"/>
      <c r="D19" s="17"/>
      <c r="E19" s="17"/>
      <c r="F19" s="17"/>
      <c r="G19" s="10">
        <f t="shared" si="1"/>
        <v>0</v>
      </c>
      <c r="H19" s="10">
        <f t="shared" si="2"/>
        <v>0</v>
      </c>
      <c r="I19" s="10">
        <f t="shared" si="3"/>
        <v>0</v>
      </c>
      <c r="J19" s="19"/>
      <c r="L19" s="2"/>
    </row>
    <row r="20" spans="1:12">
      <c r="A20" s="6">
        <v>14</v>
      </c>
      <c r="B20" s="6" t="str">
        <f t="shared" si="0"/>
        <v>Mercoledì</v>
      </c>
      <c r="C20" s="17"/>
      <c r="D20" s="17"/>
      <c r="E20" s="17"/>
      <c r="F20" s="17"/>
      <c r="G20" s="10">
        <f t="shared" si="1"/>
        <v>0</v>
      </c>
      <c r="H20" s="10">
        <f t="shared" si="2"/>
        <v>0</v>
      </c>
      <c r="I20" s="10">
        <f t="shared" si="3"/>
        <v>0</v>
      </c>
      <c r="J20" s="19"/>
      <c r="L20" s="2"/>
    </row>
    <row r="21" spans="1:12">
      <c r="A21" s="6">
        <v>15</v>
      </c>
      <c r="B21" s="6" t="str">
        <f t="shared" si="0"/>
        <v>Giovedì</v>
      </c>
      <c r="C21" s="17"/>
      <c r="D21" s="17"/>
      <c r="E21" s="17"/>
      <c r="F21" s="17"/>
      <c r="G21" s="10">
        <f t="shared" si="1"/>
        <v>0</v>
      </c>
      <c r="H21" s="10">
        <f t="shared" si="2"/>
        <v>0</v>
      </c>
      <c r="I21" s="10">
        <f t="shared" si="3"/>
        <v>0</v>
      </c>
      <c r="J21" s="19"/>
      <c r="L21" s="2"/>
    </row>
    <row r="22" spans="1:12">
      <c r="A22" s="6">
        <v>16</v>
      </c>
      <c r="B22" s="6" t="str">
        <f t="shared" si="0"/>
        <v>Venerdì</v>
      </c>
      <c r="C22" s="17"/>
      <c r="D22" s="17"/>
      <c r="E22" s="17"/>
      <c r="F22" s="17"/>
      <c r="G22" s="10">
        <f t="shared" si="1"/>
        <v>0</v>
      </c>
      <c r="H22" s="10">
        <f t="shared" si="2"/>
        <v>0</v>
      </c>
      <c r="I22" s="10">
        <f t="shared" si="3"/>
        <v>0</v>
      </c>
      <c r="J22" s="19"/>
      <c r="L22" s="2"/>
    </row>
    <row r="23" spans="1:12">
      <c r="A23" s="6">
        <v>17</v>
      </c>
      <c r="B23" s="6" t="str">
        <f t="shared" si="0"/>
        <v>Sabato</v>
      </c>
      <c r="C23" s="17"/>
      <c r="D23" s="17"/>
      <c r="E23" s="17"/>
      <c r="F23" s="17"/>
      <c r="G23" s="10">
        <f t="shared" si="1"/>
        <v>0</v>
      </c>
      <c r="H23" s="10">
        <f t="shared" si="2"/>
        <v>0</v>
      </c>
      <c r="I23" s="10">
        <f t="shared" si="3"/>
        <v>0</v>
      </c>
      <c r="J23" s="19"/>
      <c r="L23" s="2"/>
    </row>
    <row r="24" spans="1:12">
      <c r="A24" s="6">
        <v>18</v>
      </c>
      <c r="B24" s="6" t="str">
        <f t="shared" si="0"/>
        <v>Domenica</v>
      </c>
      <c r="C24" s="17"/>
      <c r="D24" s="17"/>
      <c r="E24" s="17"/>
      <c r="F24" s="17"/>
      <c r="G24" s="10">
        <f t="shared" si="1"/>
        <v>0</v>
      </c>
      <c r="H24" s="10">
        <f t="shared" si="2"/>
        <v>0</v>
      </c>
      <c r="I24" s="10">
        <f t="shared" si="3"/>
        <v>0</v>
      </c>
      <c r="J24" s="19"/>
      <c r="L24" s="2"/>
    </row>
    <row r="25" spans="1:12">
      <c r="A25" s="6">
        <v>19</v>
      </c>
      <c r="B25" s="6" t="str">
        <f t="shared" si="0"/>
        <v>Lunedì</v>
      </c>
      <c r="C25" s="17"/>
      <c r="D25" s="17"/>
      <c r="E25" s="17"/>
      <c r="F25" s="17"/>
      <c r="G25" s="10">
        <f t="shared" si="1"/>
        <v>0</v>
      </c>
      <c r="H25" s="10">
        <f t="shared" si="2"/>
        <v>0</v>
      </c>
      <c r="I25" s="10">
        <f t="shared" si="3"/>
        <v>0</v>
      </c>
      <c r="J25" s="19"/>
      <c r="L25" s="2"/>
    </row>
    <row r="26" spans="1:12">
      <c r="A26" s="6">
        <v>20</v>
      </c>
      <c r="B26" s="6" t="str">
        <f t="shared" si="0"/>
        <v>Martedì</v>
      </c>
      <c r="C26" s="17"/>
      <c r="D26" s="17"/>
      <c r="E26" s="17"/>
      <c r="F26" s="17"/>
      <c r="G26" s="10">
        <f t="shared" si="1"/>
        <v>0</v>
      </c>
      <c r="H26" s="10">
        <f t="shared" si="2"/>
        <v>0</v>
      </c>
      <c r="I26" s="10">
        <f t="shared" si="3"/>
        <v>0</v>
      </c>
      <c r="J26" s="19"/>
      <c r="L26" s="2"/>
    </row>
    <row r="27" spans="1:12">
      <c r="A27" s="6">
        <v>21</v>
      </c>
      <c r="B27" s="6" t="str">
        <f t="shared" si="0"/>
        <v>Mercoledì</v>
      </c>
      <c r="C27" s="17"/>
      <c r="D27" s="17"/>
      <c r="E27" s="17"/>
      <c r="F27" s="17"/>
      <c r="G27" s="10">
        <f t="shared" si="1"/>
        <v>0</v>
      </c>
      <c r="H27" s="10">
        <f t="shared" si="2"/>
        <v>0</v>
      </c>
      <c r="I27" s="10">
        <f t="shared" si="3"/>
        <v>0</v>
      </c>
      <c r="J27" s="19"/>
      <c r="L27" s="2"/>
    </row>
    <row r="28" spans="1:12">
      <c r="A28" s="6">
        <v>22</v>
      </c>
      <c r="B28" s="6" t="str">
        <f t="shared" si="0"/>
        <v>Giovedì</v>
      </c>
      <c r="C28" s="17"/>
      <c r="D28" s="17"/>
      <c r="E28" s="17"/>
      <c r="F28" s="17"/>
      <c r="G28" s="10">
        <f t="shared" si="1"/>
        <v>0</v>
      </c>
      <c r="H28" s="10">
        <f t="shared" si="2"/>
        <v>0</v>
      </c>
      <c r="I28" s="10">
        <f t="shared" si="3"/>
        <v>0</v>
      </c>
      <c r="J28" s="19"/>
      <c r="L28" s="2"/>
    </row>
    <row r="29" spans="1:12">
      <c r="A29" s="6">
        <v>23</v>
      </c>
      <c r="B29" s="6" t="str">
        <f t="shared" si="0"/>
        <v>Venerdì</v>
      </c>
      <c r="C29" s="17"/>
      <c r="D29" s="17"/>
      <c r="E29" s="17"/>
      <c r="F29" s="17"/>
      <c r="G29" s="10">
        <f t="shared" si="1"/>
        <v>0</v>
      </c>
      <c r="H29" s="10">
        <f t="shared" si="2"/>
        <v>0</v>
      </c>
      <c r="I29" s="10">
        <f t="shared" si="3"/>
        <v>0</v>
      </c>
      <c r="J29" s="19"/>
      <c r="L29" s="2"/>
    </row>
    <row r="30" spans="1:12">
      <c r="A30" s="6">
        <v>24</v>
      </c>
      <c r="B30" s="6" t="str">
        <f t="shared" si="0"/>
        <v>Sabato</v>
      </c>
      <c r="C30" s="17"/>
      <c r="D30" s="17"/>
      <c r="E30" s="17"/>
      <c r="F30" s="17"/>
      <c r="G30" s="10">
        <f t="shared" si="1"/>
        <v>0</v>
      </c>
      <c r="H30" s="10">
        <f t="shared" si="2"/>
        <v>0</v>
      </c>
      <c r="I30" s="10">
        <f t="shared" si="3"/>
        <v>0</v>
      </c>
      <c r="J30" s="19"/>
      <c r="L30" s="2"/>
    </row>
    <row r="31" spans="1:12">
      <c r="A31" s="6">
        <v>25</v>
      </c>
      <c r="B31" s="6" t="str">
        <f t="shared" si="0"/>
        <v>Domenica</v>
      </c>
      <c r="C31" s="17"/>
      <c r="D31" s="17"/>
      <c r="E31" s="17"/>
      <c r="F31" s="17"/>
      <c r="G31" s="10">
        <f t="shared" si="1"/>
        <v>0</v>
      </c>
      <c r="H31" s="10">
        <f t="shared" si="2"/>
        <v>0</v>
      </c>
      <c r="I31" s="10">
        <f t="shared" si="3"/>
        <v>0</v>
      </c>
      <c r="J31" s="19"/>
      <c r="L31" s="2"/>
    </row>
    <row r="32" spans="1:12">
      <c r="A32" s="6">
        <v>26</v>
      </c>
      <c r="B32" s="6" t="str">
        <f t="shared" si="0"/>
        <v>Lunedì</v>
      </c>
      <c r="C32" s="17"/>
      <c r="D32" s="17"/>
      <c r="E32" s="17"/>
      <c r="F32" s="17"/>
      <c r="G32" s="10">
        <f t="shared" si="1"/>
        <v>0</v>
      </c>
      <c r="H32" s="10">
        <f t="shared" si="2"/>
        <v>0</v>
      </c>
      <c r="I32" s="10">
        <f t="shared" si="3"/>
        <v>0</v>
      </c>
      <c r="J32" s="19"/>
      <c r="L32" s="2"/>
    </row>
    <row r="33" spans="1:12">
      <c r="A33" s="6">
        <v>27</v>
      </c>
      <c r="B33" s="6" t="str">
        <f t="shared" si="0"/>
        <v>Martedì</v>
      </c>
      <c r="C33" s="17"/>
      <c r="D33" s="17"/>
      <c r="E33" s="17"/>
      <c r="F33" s="17"/>
      <c r="G33" s="10">
        <f t="shared" si="1"/>
        <v>0</v>
      </c>
      <c r="H33" s="10">
        <f t="shared" si="2"/>
        <v>0</v>
      </c>
      <c r="I33" s="10">
        <f t="shared" si="3"/>
        <v>0</v>
      </c>
      <c r="J33" s="19"/>
      <c r="L33" s="2"/>
    </row>
    <row r="34" spans="1:12">
      <c r="A34" s="6">
        <v>28</v>
      </c>
      <c r="B34" s="6" t="str">
        <f t="shared" si="0"/>
        <v>Mercoledì</v>
      </c>
      <c r="C34" s="17"/>
      <c r="D34" s="17"/>
      <c r="E34" s="17"/>
      <c r="F34" s="17"/>
      <c r="G34" s="10">
        <f t="shared" si="1"/>
        <v>0</v>
      </c>
      <c r="H34" s="10">
        <f t="shared" si="2"/>
        <v>0</v>
      </c>
      <c r="I34" s="10">
        <f t="shared" si="3"/>
        <v>0</v>
      </c>
      <c r="J34" s="19"/>
      <c r="L34" s="2"/>
    </row>
    <row r="35" spans="1:12">
      <c r="A35" s="6">
        <f>IF(MONTH(DATE(YEAR(B4),MONTH(B4),29))=MONTH(B4),29,"")</f>
        <v>29</v>
      </c>
      <c r="B35" s="6" t="str">
        <f>IF(A35="","",CHOOSE(WEEKDAY(DATE(YEAR($B$4),MONTH($B$4),A35),2),"Lunedì","Martedì","Mercoledì","Giovedì","Venerdì","Sabato","Domenica"))</f>
        <v>Giovedì</v>
      </c>
      <c r="C35" s="17"/>
      <c r="D35" s="17"/>
      <c r="E35" s="17"/>
      <c r="F35" s="17"/>
      <c r="G35" s="10">
        <f t="shared" si="1"/>
        <v>0</v>
      </c>
      <c r="H35" s="10">
        <f t="shared" si="2"/>
        <v>0</v>
      </c>
      <c r="I35" s="10">
        <f t="shared" si="3"/>
        <v>0</v>
      </c>
      <c r="J35" s="19"/>
      <c r="L35" s="2"/>
    </row>
    <row r="36" spans="1:12">
      <c r="A36" s="6">
        <f>IF(MONTH(DATE(YEAR(B4),MONTH(B4),30))=MONTH(B4),30,"")</f>
        <v>30</v>
      </c>
      <c r="B36" s="6" t="str">
        <f t="shared" ref="B36:B37" si="4">IF(A36="","",CHOOSE(WEEKDAY(DATE(YEAR($B$4),MONTH($B$4),A36),2),"Lunedì","Martedì","Mercoledì","Giovedì","Venerdì","Sabato","Domenica"))</f>
        <v>Venerdì</v>
      </c>
      <c r="C36" s="17"/>
      <c r="D36" s="17"/>
      <c r="E36" s="17"/>
      <c r="F36" s="17"/>
      <c r="G36" s="10">
        <f t="shared" si="1"/>
        <v>0</v>
      </c>
      <c r="H36" s="10">
        <f t="shared" si="2"/>
        <v>0</v>
      </c>
      <c r="I36" s="10">
        <f t="shared" si="3"/>
        <v>0</v>
      </c>
      <c r="J36" s="19"/>
      <c r="L36" s="2"/>
    </row>
    <row r="37" spans="1:12" ht="15.75" thickBot="1">
      <c r="A37" s="14">
        <f>IF(MONTH(DATE(YEAR(B4),MONTH(B4),31))=MONTH(B4),31,"")</f>
        <v>31</v>
      </c>
      <c r="B37" s="6" t="str">
        <f t="shared" si="4"/>
        <v>Sabato</v>
      </c>
      <c r="C37" s="18"/>
      <c r="D37" s="18"/>
      <c r="E37" s="18"/>
      <c r="F37" s="18"/>
      <c r="G37" s="10">
        <f t="shared" si="1"/>
        <v>0</v>
      </c>
      <c r="H37" s="11">
        <f t="shared" si="2"/>
        <v>0</v>
      </c>
      <c r="I37" s="11">
        <f t="shared" si="3"/>
        <v>0</v>
      </c>
      <c r="J37" s="20"/>
      <c r="L37" s="2"/>
    </row>
    <row r="38" spans="1:12" ht="26.1" customHeight="1">
      <c r="A38" s="27" t="s">
        <v>14</v>
      </c>
      <c r="B38" s="27"/>
      <c r="C38" s="27"/>
      <c r="D38" s="27"/>
      <c r="E38" s="27"/>
      <c r="F38" s="27"/>
      <c r="G38" s="15">
        <f>SUM(G7:G37)</f>
        <v>0</v>
      </c>
      <c r="H38" s="15">
        <f>SUM(H7:H37)</f>
        <v>0</v>
      </c>
      <c r="I38" s="15">
        <f>SUM(I7:I37)</f>
        <v>0</v>
      </c>
      <c r="J38" s="7" t="s">
        <v>15</v>
      </c>
      <c r="L38" s="2"/>
    </row>
    <row r="39" spans="1:12">
      <c r="A39" s="3"/>
      <c r="B39" s="3"/>
      <c r="C39" s="3"/>
      <c r="D39" s="3"/>
      <c r="E39" s="3"/>
      <c r="F39" s="3"/>
      <c r="G39" s="3"/>
      <c r="H39" s="3"/>
      <c r="I39" s="3"/>
      <c r="J39" s="3"/>
      <c r="L39" s="2"/>
    </row>
    <row r="40" spans="1:12">
      <c r="A40" s="3"/>
      <c r="B40" s="3"/>
      <c r="C40" s="3"/>
      <c r="D40" s="3"/>
      <c r="E40" s="3"/>
      <c r="F40" s="3"/>
      <c r="G40" s="3"/>
      <c r="H40" s="3"/>
      <c r="I40" s="3"/>
      <c r="J40" s="3"/>
      <c r="L40" s="2"/>
    </row>
    <row r="41" spans="1:12">
      <c r="L41" s="2"/>
    </row>
    <row r="42" spans="1:12">
      <c r="L42" s="2"/>
    </row>
    <row r="43" spans="1:12">
      <c r="L43" s="2"/>
    </row>
    <row r="44" spans="1:12">
      <c r="L44" s="2"/>
    </row>
    <row r="45" spans="1:12">
      <c r="L45" s="2"/>
    </row>
    <row r="46" spans="1:12">
      <c r="L46" s="2"/>
    </row>
    <row r="47" spans="1:12">
      <c r="L47" s="2"/>
    </row>
    <row r="48" spans="1:12">
      <c r="L48" s="2"/>
    </row>
    <row r="49" spans="12:12">
      <c r="L49" s="2"/>
    </row>
    <row r="50" spans="12:12">
      <c r="L50" s="2"/>
    </row>
    <row r="51" spans="12:12">
      <c r="L51" s="2"/>
    </row>
    <row r="52" spans="12:12">
      <c r="L52" s="2"/>
    </row>
    <row r="53" spans="12:12">
      <c r="L53" s="2"/>
    </row>
    <row r="54" spans="12:12">
      <c r="L54" s="2"/>
    </row>
    <row r="55" spans="12:12">
      <c r="L55" s="2"/>
    </row>
    <row r="56" spans="12:12">
      <c r="L56" s="2"/>
    </row>
    <row r="57" spans="12:12">
      <c r="L57" s="2"/>
    </row>
    <row r="58" spans="12:12">
      <c r="L58" s="2"/>
    </row>
    <row r="59" spans="12:12">
      <c r="L59" s="2"/>
    </row>
    <row r="60" spans="12:12">
      <c r="L60" s="2"/>
    </row>
    <row r="61" spans="12:12">
      <c r="L61" s="2"/>
    </row>
    <row r="62" spans="12:12">
      <c r="L62" s="2"/>
    </row>
    <row r="63" spans="12:12">
      <c r="L63" s="2"/>
    </row>
    <row r="64" spans="12:12">
      <c r="L64" s="2"/>
    </row>
    <row r="65" spans="12:12">
      <c r="L65" s="2"/>
    </row>
    <row r="66" spans="12:12">
      <c r="L66" s="2"/>
    </row>
    <row r="67" spans="12:12">
      <c r="L67" s="2"/>
    </row>
    <row r="68" spans="12:12">
      <c r="L68" s="2"/>
    </row>
    <row r="69" spans="12:12">
      <c r="L69" s="2"/>
    </row>
    <row r="70" spans="12:12">
      <c r="L70" s="2"/>
    </row>
    <row r="71" spans="12:12">
      <c r="L71" s="2"/>
    </row>
    <row r="72" spans="12:12">
      <c r="L72" s="2"/>
    </row>
    <row r="73" spans="12:12">
      <c r="L73" s="2"/>
    </row>
    <row r="74" spans="12:12">
      <c r="L74" s="2"/>
    </row>
    <row r="75" spans="12:12">
      <c r="L75" s="2"/>
    </row>
    <row r="76" spans="12:12">
      <c r="L76" s="2"/>
    </row>
    <row r="77" spans="12:12">
      <c r="L77" s="2"/>
    </row>
    <row r="78" spans="12:12">
      <c r="L78" s="2"/>
    </row>
    <row r="79" spans="12:12">
      <c r="L79" s="2"/>
    </row>
    <row r="80" spans="12:12">
      <c r="L80" s="2"/>
    </row>
    <row r="81" spans="12:12">
      <c r="L81" s="2"/>
    </row>
    <row r="82" spans="12:12">
      <c r="L82" s="2"/>
    </row>
    <row r="83" spans="12:12">
      <c r="L83" s="2"/>
    </row>
    <row r="84" spans="12:12">
      <c r="L84" s="2"/>
    </row>
    <row r="85" spans="12:12">
      <c r="L85" s="2"/>
    </row>
    <row r="86" spans="12:12">
      <c r="L86" s="2"/>
    </row>
    <row r="87" spans="12:12">
      <c r="L87" s="2"/>
    </row>
    <row r="88" spans="12:12">
      <c r="L88" s="2"/>
    </row>
    <row r="89" spans="12:12">
      <c r="L89" s="2"/>
    </row>
    <row r="90" spans="12:12">
      <c r="L90" s="2"/>
    </row>
    <row r="91" spans="12:12">
      <c r="L91" s="2"/>
    </row>
    <row r="92" spans="12:12">
      <c r="L92" s="2"/>
    </row>
    <row r="93" spans="12:12">
      <c r="L93" s="2"/>
    </row>
    <row r="94" spans="12:12">
      <c r="L94" s="2"/>
    </row>
    <row r="95" spans="12:12">
      <c r="L95" s="2"/>
    </row>
    <row r="96" spans="12:12">
      <c r="L96" s="2"/>
    </row>
    <row r="97" spans="12:12">
      <c r="L97" s="2"/>
    </row>
    <row r="98" spans="12:12">
      <c r="L98" s="2"/>
    </row>
    <row r="99" spans="12:12">
      <c r="L99" s="2"/>
    </row>
    <row r="100" spans="12:12">
      <c r="L100" s="2"/>
    </row>
    <row r="101" spans="12:12">
      <c r="L101" s="2"/>
    </row>
    <row r="102" spans="12:12">
      <c r="L102" s="2"/>
    </row>
    <row r="103" spans="12:12">
      <c r="L103" s="2"/>
    </row>
    <row r="104" spans="12:12">
      <c r="L104" s="2"/>
    </row>
    <row r="105" spans="12:12">
      <c r="L105" s="2"/>
    </row>
    <row r="106" spans="12:12">
      <c r="L106" s="2"/>
    </row>
    <row r="107" spans="12:12">
      <c r="L107" s="2"/>
    </row>
    <row r="108" spans="12:12">
      <c r="L108" s="2"/>
    </row>
    <row r="109" spans="12:12">
      <c r="L109" s="2"/>
    </row>
    <row r="110" spans="12:12">
      <c r="L110" s="2"/>
    </row>
    <row r="111" spans="12:12">
      <c r="L111" s="2"/>
    </row>
    <row r="112" spans="12:12">
      <c r="L112" s="2"/>
    </row>
    <row r="113" spans="12:12">
      <c r="L113" s="2"/>
    </row>
    <row r="114" spans="12:12">
      <c r="L114" s="2"/>
    </row>
    <row r="115" spans="12:12">
      <c r="L115" s="2"/>
    </row>
    <row r="116" spans="12:12">
      <c r="L116" s="2"/>
    </row>
    <row r="117" spans="12:12">
      <c r="L117" s="2"/>
    </row>
    <row r="118" spans="12:12">
      <c r="L118" s="2"/>
    </row>
    <row r="119" spans="12:12">
      <c r="L119" s="2"/>
    </row>
    <row r="120" spans="12:12">
      <c r="L120" s="2"/>
    </row>
    <row r="121" spans="12:12">
      <c r="L121" s="2"/>
    </row>
    <row r="122" spans="12:12">
      <c r="L122" s="2"/>
    </row>
    <row r="123" spans="12:12">
      <c r="L123" s="2"/>
    </row>
    <row r="124" spans="12:12">
      <c r="L124" s="2"/>
    </row>
    <row r="125" spans="12:12">
      <c r="L125" s="2"/>
    </row>
    <row r="126" spans="12:12">
      <c r="L126" s="2"/>
    </row>
    <row r="127" spans="12:12">
      <c r="L127" s="2"/>
    </row>
    <row r="128" spans="12:12">
      <c r="L128" s="2"/>
    </row>
    <row r="129" spans="12:12">
      <c r="L129" s="2"/>
    </row>
    <row r="130" spans="12:12">
      <c r="L130" s="2"/>
    </row>
    <row r="131" spans="12:12">
      <c r="L131" s="2"/>
    </row>
    <row r="132" spans="12:12">
      <c r="L132" s="2"/>
    </row>
    <row r="133" spans="12:12">
      <c r="L133" s="2"/>
    </row>
    <row r="134" spans="12:12">
      <c r="L134" s="2"/>
    </row>
    <row r="135" spans="12:12">
      <c r="L135" s="2"/>
    </row>
    <row r="136" spans="12:12">
      <c r="L136" s="2"/>
    </row>
    <row r="137" spans="12:12">
      <c r="L137" s="2"/>
    </row>
    <row r="138" spans="12:12">
      <c r="L138" s="2"/>
    </row>
    <row r="139" spans="12:12">
      <c r="L139" s="2"/>
    </row>
    <row r="140" spans="12:12">
      <c r="L140" s="2"/>
    </row>
    <row r="141" spans="12:12">
      <c r="L141" s="2"/>
    </row>
    <row r="142" spans="12:12">
      <c r="L142" s="2"/>
    </row>
    <row r="143" spans="12:12">
      <c r="L143" s="2"/>
    </row>
    <row r="144" spans="12:12">
      <c r="L144" s="2"/>
    </row>
    <row r="145" spans="12:12">
      <c r="L145" s="2"/>
    </row>
    <row r="146" spans="12:12">
      <c r="L146" s="2"/>
    </row>
    <row r="147" spans="12:12">
      <c r="L147" s="2"/>
    </row>
    <row r="148" spans="12:12">
      <c r="L148" s="2"/>
    </row>
    <row r="149" spans="12:12">
      <c r="L149" s="2"/>
    </row>
    <row r="150" spans="12:12">
      <c r="L150" s="2"/>
    </row>
    <row r="151" spans="12:12">
      <c r="L151" s="2"/>
    </row>
    <row r="152" spans="12:12">
      <c r="L152" s="2"/>
    </row>
    <row r="153" spans="12:12">
      <c r="L153" s="2"/>
    </row>
    <row r="154" spans="12:12">
      <c r="L154" s="2"/>
    </row>
    <row r="155" spans="12:12">
      <c r="L155" s="2"/>
    </row>
    <row r="156" spans="12:12">
      <c r="L156" s="2"/>
    </row>
    <row r="157" spans="12:12">
      <c r="L157" s="2"/>
    </row>
    <row r="158" spans="12:12">
      <c r="L158" s="2"/>
    </row>
    <row r="159" spans="12:12">
      <c r="L159" s="2"/>
    </row>
    <row r="160" spans="12:12">
      <c r="L160" s="2"/>
    </row>
    <row r="161" spans="12:12">
      <c r="L161" s="2"/>
    </row>
    <row r="162" spans="12:12">
      <c r="L162" s="2"/>
    </row>
    <row r="163" spans="12:12">
      <c r="L163" s="2"/>
    </row>
    <row r="164" spans="12:12">
      <c r="L164" s="2"/>
    </row>
    <row r="165" spans="12:12">
      <c r="L165" s="2"/>
    </row>
    <row r="166" spans="12:12">
      <c r="L166" s="2"/>
    </row>
    <row r="167" spans="12:12">
      <c r="L167" s="2"/>
    </row>
    <row r="168" spans="12:12">
      <c r="L168" s="2"/>
    </row>
    <row r="169" spans="12:12">
      <c r="L169" s="2"/>
    </row>
    <row r="170" spans="12:12">
      <c r="L170" s="2"/>
    </row>
    <row r="171" spans="12:12">
      <c r="L171" s="2"/>
    </row>
    <row r="172" spans="12:12">
      <c r="L172" s="2"/>
    </row>
    <row r="173" spans="12:12">
      <c r="L173" s="2"/>
    </row>
    <row r="174" spans="12:12">
      <c r="L174" s="2"/>
    </row>
    <row r="175" spans="12:12">
      <c r="L175" s="2"/>
    </row>
    <row r="176" spans="12:12">
      <c r="L176" s="2"/>
    </row>
    <row r="177" spans="12:12">
      <c r="L177" s="2"/>
    </row>
    <row r="178" spans="12:12">
      <c r="L178" s="2"/>
    </row>
    <row r="179" spans="12:12">
      <c r="L179" s="2"/>
    </row>
    <row r="180" spans="12:12">
      <c r="L180" s="2"/>
    </row>
    <row r="181" spans="12:12">
      <c r="L181" s="2"/>
    </row>
    <row r="182" spans="12:12">
      <c r="L182" s="2"/>
    </row>
    <row r="183" spans="12:12">
      <c r="L183" s="2"/>
    </row>
    <row r="184" spans="12:12">
      <c r="L184" s="2"/>
    </row>
    <row r="185" spans="12:12">
      <c r="L185" s="2"/>
    </row>
    <row r="186" spans="12:12">
      <c r="L186" s="2"/>
    </row>
    <row r="187" spans="12:12">
      <c r="L187" s="2"/>
    </row>
    <row r="188" spans="12:12">
      <c r="L188" s="2"/>
    </row>
    <row r="189" spans="12:12">
      <c r="L189" s="2"/>
    </row>
    <row r="190" spans="12:12">
      <c r="L190" s="2"/>
    </row>
    <row r="191" spans="12:12">
      <c r="L191" s="2"/>
    </row>
    <row r="192" spans="12:12">
      <c r="L192" s="2"/>
    </row>
    <row r="193" spans="12:12">
      <c r="L193" s="2"/>
    </row>
    <row r="194" spans="12:12">
      <c r="L194" s="2"/>
    </row>
    <row r="195" spans="12:12">
      <c r="L195" s="2"/>
    </row>
    <row r="196" spans="12:12">
      <c r="L196" s="2"/>
    </row>
    <row r="197" spans="12:12">
      <c r="L197" s="2"/>
    </row>
    <row r="198" spans="12:12">
      <c r="L198" s="2"/>
    </row>
    <row r="199" spans="12:12">
      <c r="L199" s="2"/>
    </row>
    <row r="200" spans="12:12">
      <c r="L200" s="2"/>
    </row>
    <row r="201" spans="12:12">
      <c r="L201" s="2"/>
    </row>
    <row r="202" spans="12:12">
      <c r="L202" s="2"/>
    </row>
    <row r="203" spans="12:12">
      <c r="L203" s="2"/>
    </row>
    <row r="204" spans="12:12">
      <c r="L204" s="2"/>
    </row>
    <row r="205" spans="12:12">
      <c r="L205" s="2"/>
    </row>
    <row r="206" spans="12:12">
      <c r="L206" s="2"/>
    </row>
    <row r="207" spans="12:12">
      <c r="L207" s="2"/>
    </row>
    <row r="208" spans="12:12">
      <c r="L208" s="2"/>
    </row>
    <row r="209" spans="12:12">
      <c r="L209" s="2"/>
    </row>
    <row r="210" spans="12:12">
      <c r="L210" s="2"/>
    </row>
    <row r="211" spans="12:12">
      <c r="L211" s="2"/>
    </row>
    <row r="212" spans="12:12">
      <c r="L212" s="2"/>
    </row>
    <row r="213" spans="12:12">
      <c r="L213" s="2"/>
    </row>
    <row r="214" spans="12:12">
      <c r="L214" s="2"/>
    </row>
    <row r="215" spans="12:12">
      <c r="L215" s="2"/>
    </row>
    <row r="216" spans="12:12">
      <c r="L216" s="2"/>
    </row>
    <row r="217" spans="12:12">
      <c r="L217" s="2"/>
    </row>
    <row r="218" spans="12:12">
      <c r="L218" s="2"/>
    </row>
    <row r="219" spans="12:12">
      <c r="L219" s="2"/>
    </row>
    <row r="220" spans="12:12">
      <c r="L220" s="2"/>
    </row>
    <row r="221" spans="12:12">
      <c r="L221" s="2"/>
    </row>
    <row r="222" spans="12:12">
      <c r="L222" s="2"/>
    </row>
    <row r="223" spans="12:12">
      <c r="L223" s="2"/>
    </row>
    <row r="224" spans="12:12">
      <c r="L224" s="2"/>
    </row>
    <row r="225" spans="12:12">
      <c r="L225" s="2"/>
    </row>
    <row r="226" spans="12:12">
      <c r="L226" s="2"/>
    </row>
    <row r="227" spans="12:12">
      <c r="L227" s="2"/>
    </row>
    <row r="228" spans="12:12">
      <c r="L228" s="2"/>
    </row>
    <row r="229" spans="12:12">
      <c r="L229" s="2"/>
    </row>
    <row r="230" spans="12:12">
      <c r="L230" s="2"/>
    </row>
    <row r="231" spans="12:12">
      <c r="L231" s="2"/>
    </row>
    <row r="232" spans="12:12">
      <c r="L232" s="2"/>
    </row>
    <row r="233" spans="12:12">
      <c r="L233" s="2"/>
    </row>
    <row r="234" spans="12:12">
      <c r="L234" s="2"/>
    </row>
    <row r="235" spans="12:12">
      <c r="L235" s="2"/>
    </row>
    <row r="236" spans="12:12">
      <c r="L236" s="2"/>
    </row>
    <row r="237" spans="12:12">
      <c r="L237" s="2"/>
    </row>
    <row r="238" spans="12:12">
      <c r="L238" s="2"/>
    </row>
    <row r="239" spans="12:12">
      <c r="L239" s="2"/>
    </row>
    <row r="240" spans="12:12">
      <c r="L240" s="2"/>
    </row>
    <row r="241" spans="12:12">
      <c r="L241" s="2"/>
    </row>
    <row r="242" spans="12:12">
      <c r="L242" s="2"/>
    </row>
    <row r="243" spans="12:12">
      <c r="L243" s="2"/>
    </row>
    <row r="244" spans="12:12">
      <c r="L244" s="2"/>
    </row>
    <row r="245" spans="12:12">
      <c r="L245" s="2"/>
    </row>
    <row r="246" spans="12:12">
      <c r="L246" s="2"/>
    </row>
    <row r="247" spans="12:12">
      <c r="L247" s="2"/>
    </row>
    <row r="248" spans="12:12">
      <c r="L248" s="2"/>
    </row>
    <row r="249" spans="12:12">
      <c r="L249" s="2"/>
    </row>
    <row r="250" spans="12:12">
      <c r="L250" s="2"/>
    </row>
    <row r="251" spans="12:12">
      <c r="L251" s="2"/>
    </row>
    <row r="252" spans="12:12">
      <c r="L252" s="2"/>
    </row>
    <row r="253" spans="12:12">
      <c r="L253" s="2"/>
    </row>
    <row r="254" spans="12:12">
      <c r="L254" s="2"/>
    </row>
    <row r="255" spans="12:12">
      <c r="L255" s="2"/>
    </row>
    <row r="256" spans="12:12">
      <c r="L256" s="2"/>
    </row>
    <row r="257" spans="12:12">
      <c r="L257" s="2"/>
    </row>
    <row r="258" spans="12:12">
      <c r="L258" s="2"/>
    </row>
    <row r="259" spans="12:12">
      <c r="L259" s="2"/>
    </row>
    <row r="260" spans="12:12">
      <c r="L260" s="2"/>
    </row>
    <row r="261" spans="12:12">
      <c r="L261" s="2"/>
    </row>
    <row r="262" spans="12:12">
      <c r="L262" s="2"/>
    </row>
    <row r="263" spans="12:12">
      <c r="L263" s="2"/>
    </row>
    <row r="264" spans="12:12">
      <c r="L264" s="2"/>
    </row>
    <row r="265" spans="12:12">
      <c r="L265" s="2"/>
    </row>
    <row r="266" spans="12:12">
      <c r="L266" s="2"/>
    </row>
    <row r="267" spans="12:12">
      <c r="L267" s="2"/>
    </row>
    <row r="268" spans="12:12">
      <c r="L268" s="2"/>
    </row>
    <row r="269" spans="12:12">
      <c r="L269" s="2"/>
    </row>
    <row r="270" spans="12:12">
      <c r="L270" s="2"/>
    </row>
    <row r="271" spans="12:12">
      <c r="L271" s="2"/>
    </row>
    <row r="272" spans="12:12">
      <c r="L272" s="2"/>
    </row>
    <row r="273" spans="12:12">
      <c r="L273" s="2"/>
    </row>
    <row r="274" spans="12:12">
      <c r="L274" s="2"/>
    </row>
    <row r="275" spans="12:12">
      <c r="L275" s="2"/>
    </row>
    <row r="276" spans="12:12">
      <c r="L276" s="2"/>
    </row>
    <row r="277" spans="12:12">
      <c r="L277" s="2"/>
    </row>
    <row r="278" spans="12:12">
      <c r="L278" s="2"/>
    </row>
    <row r="279" spans="12:12">
      <c r="L279" s="2"/>
    </row>
    <row r="280" spans="12:12">
      <c r="L280" s="2"/>
    </row>
    <row r="281" spans="12:12">
      <c r="L281" s="2"/>
    </row>
    <row r="282" spans="12:12">
      <c r="L282" s="2"/>
    </row>
    <row r="283" spans="12:12">
      <c r="L283" s="2"/>
    </row>
    <row r="284" spans="12:12">
      <c r="L284" s="2"/>
    </row>
    <row r="285" spans="12:12">
      <c r="L285" s="2"/>
    </row>
    <row r="286" spans="12:12">
      <c r="L286" s="2"/>
    </row>
    <row r="287" spans="12:12">
      <c r="L287" s="2"/>
    </row>
    <row r="288" spans="12:12">
      <c r="L288" s="2"/>
    </row>
    <row r="289" spans="12:12">
      <c r="L289" s="2"/>
    </row>
    <row r="290" spans="12:12">
      <c r="L290" s="2"/>
    </row>
    <row r="291" spans="12:12">
      <c r="L291" s="2"/>
    </row>
    <row r="292" spans="12:12">
      <c r="L292" s="2"/>
    </row>
    <row r="293" spans="12:12">
      <c r="L293" s="2"/>
    </row>
    <row r="294" spans="12:12">
      <c r="L294" s="2"/>
    </row>
    <row r="295" spans="12:12">
      <c r="L295" s="2"/>
    </row>
  </sheetData>
  <sheetProtection sheet="1" objects="1" scenarios="1"/>
  <mergeCells count="6">
    <mergeCell ref="A1:J1"/>
    <mergeCell ref="B3:C3"/>
    <mergeCell ref="B4:C4"/>
    <mergeCell ref="A38:F38"/>
    <mergeCell ref="L5:M5"/>
    <mergeCell ref="D3:D4"/>
  </mergeCells>
  <conditionalFormatting sqref="A7:J37">
    <cfRule type="expression" dxfId="3" priority="4">
      <formula>WEEKDAY(DATE(YEAR($B$4),MONTH($B$4),$A7),2)&gt;5</formula>
    </cfRule>
  </conditionalFormatting>
  <conditionalFormatting sqref="C7:D37">
    <cfRule type="expression" dxfId="2" priority="3">
      <formula>$D7-$C7&lt;0</formula>
    </cfRule>
  </conditionalFormatting>
  <conditionalFormatting sqref="D7:E37">
    <cfRule type="expression" dxfId="1" priority="1">
      <formula>AND($E7-$D7&lt;0,$E7&lt;&gt;"")</formula>
    </cfRule>
  </conditionalFormatting>
  <conditionalFormatting sqref="E7:F37">
    <cfRule type="expression" dxfId="0" priority="2">
      <formula>$F7-$E7&lt;0</formula>
    </cfRule>
  </conditionalFormatting>
  <dataValidations count="1">
    <dataValidation type="list" allowBlank="1" showInputMessage="1" showErrorMessage="1" promptTitle="Causale" prompt="Seleziona una causale oppure inserisci una nota libera." sqref="J7:J37" xr:uid="{1CA935E8-EA26-4439-AD55-E486F8050842}">
      <formula1>"Ferie,Permesso,Malattia,Smart Working,Trasferta,Altro"</formula1>
    </dataValidation>
  </dataValidations>
  <pageMargins left="0.23622047244094491" right="0.23622047244094491" top="0.35433070866141736" bottom="0.35433070866141736" header="0.31496062992125984" footer="0.31496062992125984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B8AFEF2-CD2F-4797-A125-021347E9C23C}">
          <x14:formula1>
            <xm:f>elenchi!$C$3:$C$9</xm:f>
          </x14:formula1>
          <xm:sqref>M6</xm:sqref>
        </x14:dataValidation>
        <x14:dataValidation type="list" allowBlank="1" showInputMessage="1" showErrorMessage="1" xr:uid="{568A97CB-D204-4575-9EA4-4857323E0CF5}">
          <x14:formula1>
            <xm:f>_xlfn.ANCHORARRAY(elenchi!$A$2)</xm:f>
          </x14:formula1>
          <xm:sqref>C7:F37</xm:sqref>
        </x14:dataValidation>
        <x14:dataValidation type="list" allowBlank="1" showInputMessage="1" showErrorMessage="1" xr:uid="{C8123D96-8B74-487A-8F80-1AF678164876}">
          <x14:formula1>
            <xm:f>_xlfn.ANCHORARRAY(elenchi!$E$2)</xm:f>
          </x14:formula1>
          <xm:sqref>L3</xm:sqref>
        </x14:dataValidation>
        <x14:dataValidation type="list" allowBlank="1" showInputMessage="1" showErrorMessage="1" xr:uid="{2172AD42-6363-4D3F-8A96-A4A02B2B8DEE}">
          <x14:formula1>
            <xm:f>_xlfn.ANCHORARRAY(elenchi!$G$2)</xm:f>
          </x14:formula1>
          <xm:sqref>M3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56C7F-8290-494D-9FB3-ADF1EA8945DA}">
  <dimension ref="A1:G201"/>
  <sheetViews>
    <sheetView workbookViewId="0">
      <selection activeCell="C3" sqref="C3"/>
    </sheetView>
  </sheetViews>
  <sheetFormatPr defaultRowHeight="15"/>
  <cols>
    <col min="1" max="1" width="24.140625" style="2" customWidth="1"/>
    <col min="2" max="2" width="3" bestFit="1" customWidth="1"/>
    <col min="3" max="3" width="5.5703125" bestFit="1" customWidth="1"/>
    <col min="4" max="4" width="5.85546875" customWidth="1"/>
    <col min="5" max="5" width="9.85546875" customWidth="1"/>
    <col min="6" max="6" width="3.85546875" customWidth="1"/>
    <col min="7" max="7" width="15.42578125" customWidth="1"/>
  </cols>
  <sheetData>
    <row r="1" spans="1:7">
      <c r="A1" s="9" t="s">
        <v>16</v>
      </c>
      <c r="E1" s="9" t="s">
        <v>22</v>
      </c>
      <c r="G1" s="9" t="s">
        <v>23</v>
      </c>
    </row>
    <row r="2" spans="1:7">
      <c r="A2" s="2" cm="1">
        <f t="array" ref="A2:A50">_xlfn.SEQUENCE(1/'Registro Presenze'!M6+1,,0,'Registro Presenze'!M6)</f>
        <v>0</v>
      </c>
      <c r="E2" s="13" cm="1">
        <f t="array" ref="E2:E13">_xlfn.SEQUENCE(12)</f>
        <v>1</v>
      </c>
      <c r="G2" cm="1">
        <f t="array" ref="G2:G201">_xlfn.SEQUENCE(200,1,2020,1)</f>
        <v>2020</v>
      </c>
    </row>
    <row r="3" spans="1:7">
      <c r="A3" s="2">
        <v>2.0833333333333332E-2</v>
      </c>
      <c r="B3">
        <v>1</v>
      </c>
      <c r="C3" s="1">
        <f>B3/(60*24)</f>
        <v>6.9444444444444447E-4</v>
      </c>
      <c r="E3" s="13">
        <v>2</v>
      </c>
      <c r="G3">
        <v>2021</v>
      </c>
    </row>
    <row r="4" spans="1:7">
      <c r="A4" s="2">
        <v>4.1666666666666664E-2</v>
      </c>
      <c r="B4">
        <v>2</v>
      </c>
      <c r="C4" s="1">
        <f t="shared" ref="C4:C9" si="0">B4/(60*24)</f>
        <v>1.3888888888888889E-3</v>
      </c>
      <c r="E4" s="13">
        <v>3</v>
      </c>
      <c r="G4">
        <v>2022</v>
      </c>
    </row>
    <row r="5" spans="1:7">
      <c r="A5" s="2">
        <v>6.25E-2</v>
      </c>
      <c r="B5">
        <v>5</v>
      </c>
      <c r="C5" s="1">
        <f t="shared" si="0"/>
        <v>3.472222222222222E-3</v>
      </c>
      <c r="E5" s="13">
        <v>4</v>
      </c>
      <c r="G5">
        <v>2023</v>
      </c>
    </row>
    <row r="6" spans="1:7">
      <c r="A6" s="2">
        <v>8.3333333333333329E-2</v>
      </c>
      <c r="B6">
        <v>10</v>
      </c>
      <c r="C6" s="1">
        <f t="shared" si="0"/>
        <v>6.9444444444444441E-3</v>
      </c>
      <c r="E6" s="13">
        <v>5</v>
      </c>
      <c r="G6">
        <v>2024</v>
      </c>
    </row>
    <row r="7" spans="1:7">
      <c r="A7" s="2">
        <v>0.10416666666666666</v>
      </c>
      <c r="B7">
        <v>15</v>
      </c>
      <c r="C7" s="1">
        <f t="shared" si="0"/>
        <v>1.0416666666666666E-2</v>
      </c>
      <c r="E7" s="13">
        <v>6</v>
      </c>
      <c r="G7">
        <v>2025</v>
      </c>
    </row>
    <row r="8" spans="1:7">
      <c r="A8" s="2">
        <v>0.12499999999999999</v>
      </c>
      <c r="B8">
        <v>20</v>
      </c>
      <c r="C8" s="1">
        <f t="shared" si="0"/>
        <v>1.3888888888888888E-2</v>
      </c>
      <c r="E8" s="13">
        <v>7</v>
      </c>
      <c r="G8">
        <v>2026</v>
      </c>
    </row>
    <row r="9" spans="1:7">
      <c r="A9" s="2">
        <v>0.14583333333333331</v>
      </c>
      <c r="B9">
        <v>30</v>
      </c>
      <c r="C9" s="1">
        <f t="shared" si="0"/>
        <v>2.0833333333333332E-2</v>
      </c>
      <c r="E9" s="13">
        <v>8</v>
      </c>
      <c r="G9">
        <v>2027</v>
      </c>
    </row>
    <row r="10" spans="1:7">
      <c r="A10" s="2">
        <v>0.16666666666666666</v>
      </c>
      <c r="E10" s="13">
        <v>9</v>
      </c>
      <c r="G10">
        <v>2028</v>
      </c>
    </row>
    <row r="11" spans="1:7">
      <c r="A11" s="2">
        <v>0.1875</v>
      </c>
      <c r="E11" s="13">
        <v>10</v>
      </c>
      <c r="G11">
        <v>2029</v>
      </c>
    </row>
    <row r="12" spans="1:7">
      <c r="A12" s="2">
        <v>0.20833333333333334</v>
      </c>
      <c r="E12" s="13">
        <v>11</v>
      </c>
      <c r="G12">
        <v>2030</v>
      </c>
    </row>
    <row r="13" spans="1:7">
      <c r="A13" s="2">
        <v>0.22916666666666669</v>
      </c>
      <c r="E13" s="13">
        <v>12</v>
      </c>
      <c r="G13">
        <v>2031</v>
      </c>
    </row>
    <row r="14" spans="1:7">
      <c r="A14" s="2">
        <v>0.25</v>
      </c>
      <c r="E14" s="13"/>
      <c r="G14">
        <v>2032</v>
      </c>
    </row>
    <row r="15" spans="1:7">
      <c r="A15" s="2">
        <v>0.27083333333333331</v>
      </c>
      <c r="E15" s="13"/>
      <c r="G15">
        <v>2033</v>
      </c>
    </row>
    <row r="16" spans="1:7">
      <c r="A16" s="2">
        <v>0.29166666666666663</v>
      </c>
      <c r="G16">
        <v>2034</v>
      </c>
    </row>
    <row r="17" spans="1:7">
      <c r="A17" s="2">
        <v>0.31249999999999994</v>
      </c>
      <c r="G17">
        <v>2035</v>
      </c>
    </row>
    <row r="18" spans="1:7">
      <c r="A18" s="2">
        <v>0.33333333333333326</v>
      </c>
      <c r="G18">
        <v>2036</v>
      </c>
    </row>
    <row r="19" spans="1:7">
      <c r="A19" s="2">
        <v>0.35416666666666657</v>
      </c>
      <c r="G19">
        <v>2037</v>
      </c>
    </row>
    <row r="20" spans="1:7">
      <c r="A20" s="2">
        <v>0.37499999999999989</v>
      </c>
      <c r="G20">
        <v>2038</v>
      </c>
    </row>
    <row r="21" spans="1:7">
      <c r="A21" s="2">
        <v>0.3958333333333332</v>
      </c>
      <c r="G21">
        <v>2039</v>
      </c>
    </row>
    <row r="22" spans="1:7">
      <c r="A22" s="2">
        <v>0.41666666666666652</v>
      </c>
      <c r="G22">
        <v>2040</v>
      </c>
    </row>
    <row r="23" spans="1:7">
      <c r="A23" s="2">
        <v>0.43749999999999983</v>
      </c>
      <c r="G23">
        <v>2041</v>
      </c>
    </row>
    <row r="24" spans="1:7">
      <c r="A24" s="2">
        <v>0.45833333333333315</v>
      </c>
      <c r="G24">
        <v>2042</v>
      </c>
    </row>
    <row r="25" spans="1:7">
      <c r="A25" s="2">
        <v>0.47916666666666646</v>
      </c>
      <c r="G25">
        <v>2043</v>
      </c>
    </row>
    <row r="26" spans="1:7">
      <c r="A26" s="2">
        <v>0.49999999999999978</v>
      </c>
      <c r="G26">
        <v>2044</v>
      </c>
    </row>
    <row r="27" spans="1:7">
      <c r="A27" s="2">
        <v>0.52083333333333315</v>
      </c>
      <c r="G27">
        <v>2045</v>
      </c>
    </row>
    <row r="28" spans="1:7">
      <c r="A28" s="2">
        <v>0.54166666666666652</v>
      </c>
      <c r="G28">
        <v>2046</v>
      </c>
    </row>
    <row r="29" spans="1:7">
      <c r="A29" s="2">
        <v>0.56249999999999989</v>
      </c>
      <c r="G29">
        <v>2047</v>
      </c>
    </row>
    <row r="30" spans="1:7">
      <c r="A30" s="2">
        <v>0.58333333333333326</v>
      </c>
      <c r="G30">
        <v>2048</v>
      </c>
    </row>
    <row r="31" spans="1:7">
      <c r="A31" s="2">
        <v>0.60416666666666663</v>
      </c>
      <c r="G31">
        <v>2049</v>
      </c>
    </row>
    <row r="32" spans="1:7">
      <c r="A32" s="2">
        <v>0.625</v>
      </c>
      <c r="G32">
        <v>2050</v>
      </c>
    </row>
    <row r="33" spans="1:7">
      <c r="A33" s="2">
        <v>0.64583333333333337</v>
      </c>
      <c r="G33">
        <v>2051</v>
      </c>
    </row>
    <row r="34" spans="1:7">
      <c r="A34" s="2">
        <v>0.66666666666666674</v>
      </c>
      <c r="G34">
        <v>2052</v>
      </c>
    </row>
    <row r="35" spans="1:7">
      <c r="A35" s="2">
        <v>0.68750000000000011</v>
      </c>
      <c r="G35">
        <v>2053</v>
      </c>
    </row>
    <row r="36" spans="1:7">
      <c r="A36" s="2">
        <v>0.70833333333333348</v>
      </c>
      <c r="G36">
        <v>2054</v>
      </c>
    </row>
    <row r="37" spans="1:7">
      <c r="A37" s="2">
        <v>0.72916666666666685</v>
      </c>
      <c r="G37">
        <v>2055</v>
      </c>
    </row>
    <row r="38" spans="1:7">
      <c r="A38" s="2">
        <v>0.75000000000000022</v>
      </c>
      <c r="G38">
        <v>2056</v>
      </c>
    </row>
    <row r="39" spans="1:7">
      <c r="A39" s="2">
        <v>0.77083333333333359</v>
      </c>
      <c r="G39">
        <v>2057</v>
      </c>
    </row>
    <row r="40" spans="1:7">
      <c r="A40" s="2">
        <v>0.79166666666666696</v>
      </c>
      <c r="G40">
        <v>2058</v>
      </c>
    </row>
    <row r="41" spans="1:7">
      <c r="A41" s="2">
        <v>0.81250000000000033</v>
      </c>
      <c r="G41">
        <v>2059</v>
      </c>
    </row>
    <row r="42" spans="1:7">
      <c r="A42" s="2">
        <v>0.8333333333333337</v>
      </c>
      <c r="G42">
        <v>2060</v>
      </c>
    </row>
    <row r="43" spans="1:7">
      <c r="A43" s="2">
        <v>0.85416666666666707</v>
      </c>
      <c r="G43">
        <v>2061</v>
      </c>
    </row>
    <row r="44" spans="1:7">
      <c r="A44" s="2">
        <v>0.87500000000000044</v>
      </c>
      <c r="G44">
        <v>2062</v>
      </c>
    </row>
    <row r="45" spans="1:7">
      <c r="A45" s="2">
        <v>0.89583333333333381</v>
      </c>
      <c r="G45">
        <v>2063</v>
      </c>
    </row>
    <row r="46" spans="1:7">
      <c r="A46" s="2">
        <v>0.91666666666666718</v>
      </c>
      <c r="G46">
        <v>2064</v>
      </c>
    </row>
    <row r="47" spans="1:7">
      <c r="A47" s="2">
        <v>0.93750000000000056</v>
      </c>
      <c r="G47">
        <v>2065</v>
      </c>
    </row>
    <row r="48" spans="1:7">
      <c r="A48" s="2">
        <v>0.95833333333333393</v>
      </c>
      <c r="G48">
        <v>2066</v>
      </c>
    </row>
    <row r="49" spans="1:7">
      <c r="A49" s="2">
        <v>0.9791666666666673</v>
      </c>
      <c r="G49">
        <v>2067</v>
      </c>
    </row>
    <row r="50" spans="1:7">
      <c r="A50" s="2">
        <v>1.0000000000000007</v>
      </c>
      <c r="G50">
        <v>2068</v>
      </c>
    </row>
    <row r="51" spans="1:7">
      <c r="G51">
        <v>2069</v>
      </c>
    </row>
    <row r="52" spans="1:7">
      <c r="G52">
        <v>2070</v>
      </c>
    </row>
    <row r="53" spans="1:7">
      <c r="G53">
        <v>2071</v>
      </c>
    </row>
    <row r="54" spans="1:7">
      <c r="G54">
        <v>2072</v>
      </c>
    </row>
    <row r="55" spans="1:7">
      <c r="G55">
        <v>2073</v>
      </c>
    </row>
    <row r="56" spans="1:7">
      <c r="G56">
        <v>2074</v>
      </c>
    </row>
    <row r="57" spans="1:7">
      <c r="G57">
        <v>2075</v>
      </c>
    </row>
    <row r="58" spans="1:7">
      <c r="G58">
        <v>2076</v>
      </c>
    </row>
    <row r="59" spans="1:7">
      <c r="G59">
        <v>2077</v>
      </c>
    </row>
    <row r="60" spans="1:7">
      <c r="G60">
        <v>2078</v>
      </c>
    </row>
    <row r="61" spans="1:7">
      <c r="G61">
        <v>2079</v>
      </c>
    </row>
    <row r="62" spans="1:7">
      <c r="G62">
        <v>2080</v>
      </c>
    </row>
    <row r="63" spans="1:7">
      <c r="G63">
        <v>2081</v>
      </c>
    </row>
    <row r="64" spans="1:7">
      <c r="G64">
        <v>2082</v>
      </c>
    </row>
    <row r="65" spans="7:7">
      <c r="G65">
        <v>2083</v>
      </c>
    </row>
    <row r="66" spans="7:7">
      <c r="G66">
        <v>2084</v>
      </c>
    </row>
    <row r="67" spans="7:7">
      <c r="G67">
        <v>2085</v>
      </c>
    </row>
    <row r="68" spans="7:7">
      <c r="G68">
        <v>2086</v>
      </c>
    </row>
    <row r="69" spans="7:7">
      <c r="G69">
        <v>2087</v>
      </c>
    </row>
    <row r="70" spans="7:7">
      <c r="G70">
        <v>2088</v>
      </c>
    </row>
    <row r="71" spans="7:7">
      <c r="G71">
        <v>2089</v>
      </c>
    </row>
    <row r="72" spans="7:7">
      <c r="G72">
        <v>2090</v>
      </c>
    </row>
    <row r="73" spans="7:7">
      <c r="G73">
        <v>2091</v>
      </c>
    </row>
    <row r="74" spans="7:7">
      <c r="G74">
        <v>2092</v>
      </c>
    </row>
    <row r="75" spans="7:7">
      <c r="G75">
        <v>2093</v>
      </c>
    </row>
    <row r="76" spans="7:7">
      <c r="G76">
        <v>2094</v>
      </c>
    </row>
    <row r="77" spans="7:7">
      <c r="G77">
        <v>2095</v>
      </c>
    </row>
    <row r="78" spans="7:7">
      <c r="G78">
        <v>2096</v>
      </c>
    </row>
    <row r="79" spans="7:7">
      <c r="G79">
        <v>2097</v>
      </c>
    </row>
    <row r="80" spans="7:7">
      <c r="G80">
        <v>2098</v>
      </c>
    </row>
    <row r="81" spans="7:7">
      <c r="G81">
        <v>2099</v>
      </c>
    </row>
    <row r="82" spans="7:7">
      <c r="G82">
        <v>2100</v>
      </c>
    </row>
    <row r="83" spans="7:7">
      <c r="G83">
        <v>2101</v>
      </c>
    </row>
    <row r="84" spans="7:7">
      <c r="G84">
        <v>2102</v>
      </c>
    </row>
    <row r="85" spans="7:7">
      <c r="G85">
        <v>2103</v>
      </c>
    </row>
    <row r="86" spans="7:7">
      <c r="G86">
        <v>2104</v>
      </c>
    </row>
    <row r="87" spans="7:7">
      <c r="G87">
        <v>2105</v>
      </c>
    </row>
    <row r="88" spans="7:7">
      <c r="G88">
        <v>2106</v>
      </c>
    </row>
    <row r="89" spans="7:7">
      <c r="G89">
        <v>2107</v>
      </c>
    </row>
    <row r="90" spans="7:7">
      <c r="G90">
        <v>2108</v>
      </c>
    </row>
    <row r="91" spans="7:7">
      <c r="G91">
        <v>2109</v>
      </c>
    </row>
    <row r="92" spans="7:7">
      <c r="G92">
        <v>2110</v>
      </c>
    </row>
    <row r="93" spans="7:7">
      <c r="G93">
        <v>2111</v>
      </c>
    </row>
    <row r="94" spans="7:7">
      <c r="G94">
        <v>2112</v>
      </c>
    </row>
    <row r="95" spans="7:7">
      <c r="G95">
        <v>2113</v>
      </c>
    </row>
    <row r="96" spans="7:7">
      <c r="G96">
        <v>2114</v>
      </c>
    </row>
    <row r="97" spans="7:7">
      <c r="G97">
        <v>2115</v>
      </c>
    </row>
    <row r="98" spans="7:7">
      <c r="G98">
        <v>2116</v>
      </c>
    </row>
    <row r="99" spans="7:7">
      <c r="G99">
        <v>2117</v>
      </c>
    </row>
    <row r="100" spans="7:7">
      <c r="G100">
        <v>2118</v>
      </c>
    </row>
    <row r="101" spans="7:7">
      <c r="G101">
        <v>2119</v>
      </c>
    </row>
    <row r="102" spans="7:7">
      <c r="G102">
        <v>2120</v>
      </c>
    </row>
    <row r="103" spans="7:7">
      <c r="G103">
        <v>2121</v>
      </c>
    </row>
    <row r="104" spans="7:7">
      <c r="G104">
        <v>2122</v>
      </c>
    </row>
    <row r="105" spans="7:7">
      <c r="G105">
        <v>2123</v>
      </c>
    </row>
    <row r="106" spans="7:7">
      <c r="G106">
        <v>2124</v>
      </c>
    </row>
    <row r="107" spans="7:7">
      <c r="G107">
        <v>2125</v>
      </c>
    </row>
    <row r="108" spans="7:7">
      <c r="G108">
        <v>2126</v>
      </c>
    </row>
    <row r="109" spans="7:7">
      <c r="G109">
        <v>2127</v>
      </c>
    </row>
    <row r="110" spans="7:7">
      <c r="G110">
        <v>2128</v>
      </c>
    </row>
    <row r="111" spans="7:7">
      <c r="G111">
        <v>2129</v>
      </c>
    </row>
    <row r="112" spans="7:7">
      <c r="G112">
        <v>2130</v>
      </c>
    </row>
    <row r="113" spans="7:7">
      <c r="G113">
        <v>2131</v>
      </c>
    </row>
    <row r="114" spans="7:7">
      <c r="G114">
        <v>2132</v>
      </c>
    </row>
    <row r="115" spans="7:7">
      <c r="G115">
        <v>2133</v>
      </c>
    </row>
    <row r="116" spans="7:7">
      <c r="G116">
        <v>2134</v>
      </c>
    </row>
    <row r="117" spans="7:7">
      <c r="G117">
        <v>2135</v>
      </c>
    </row>
    <row r="118" spans="7:7">
      <c r="G118">
        <v>2136</v>
      </c>
    </row>
    <row r="119" spans="7:7">
      <c r="G119">
        <v>2137</v>
      </c>
    </row>
    <row r="120" spans="7:7">
      <c r="G120">
        <v>2138</v>
      </c>
    </row>
    <row r="121" spans="7:7">
      <c r="G121">
        <v>2139</v>
      </c>
    </row>
    <row r="122" spans="7:7">
      <c r="G122">
        <v>2140</v>
      </c>
    </row>
    <row r="123" spans="7:7">
      <c r="G123">
        <v>2141</v>
      </c>
    </row>
    <row r="124" spans="7:7">
      <c r="G124">
        <v>2142</v>
      </c>
    </row>
    <row r="125" spans="7:7">
      <c r="G125">
        <v>2143</v>
      </c>
    </row>
    <row r="126" spans="7:7">
      <c r="G126">
        <v>2144</v>
      </c>
    </row>
    <row r="127" spans="7:7">
      <c r="G127">
        <v>2145</v>
      </c>
    </row>
    <row r="128" spans="7:7">
      <c r="G128">
        <v>2146</v>
      </c>
    </row>
    <row r="129" spans="7:7">
      <c r="G129">
        <v>2147</v>
      </c>
    </row>
    <row r="130" spans="7:7">
      <c r="G130">
        <v>2148</v>
      </c>
    </row>
    <row r="131" spans="7:7">
      <c r="G131">
        <v>2149</v>
      </c>
    </row>
    <row r="132" spans="7:7">
      <c r="G132">
        <v>2150</v>
      </c>
    </row>
    <row r="133" spans="7:7">
      <c r="G133">
        <v>2151</v>
      </c>
    </row>
    <row r="134" spans="7:7">
      <c r="G134">
        <v>2152</v>
      </c>
    </row>
    <row r="135" spans="7:7">
      <c r="G135">
        <v>2153</v>
      </c>
    </row>
    <row r="136" spans="7:7">
      <c r="G136">
        <v>2154</v>
      </c>
    </row>
    <row r="137" spans="7:7">
      <c r="G137">
        <v>2155</v>
      </c>
    </row>
    <row r="138" spans="7:7">
      <c r="G138">
        <v>2156</v>
      </c>
    </row>
    <row r="139" spans="7:7">
      <c r="G139">
        <v>2157</v>
      </c>
    </row>
    <row r="140" spans="7:7">
      <c r="G140">
        <v>2158</v>
      </c>
    </row>
    <row r="141" spans="7:7">
      <c r="G141">
        <v>2159</v>
      </c>
    </row>
    <row r="142" spans="7:7">
      <c r="G142">
        <v>2160</v>
      </c>
    </row>
    <row r="143" spans="7:7">
      <c r="G143">
        <v>2161</v>
      </c>
    </row>
    <row r="144" spans="7:7">
      <c r="G144">
        <v>2162</v>
      </c>
    </row>
    <row r="145" spans="7:7">
      <c r="G145">
        <v>2163</v>
      </c>
    </row>
    <row r="146" spans="7:7">
      <c r="G146">
        <v>2164</v>
      </c>
    </row>
    <row r="147" spans="7:7">
      <c r="G147">
        <v>2165</v>
      </c>
    </row>
    <row r="148" spans="7:7">
      <c r="G148">
        <v>2166</v>
      </c>
    </row>
    <row r="149" spans="7:7">
      <c r="G149">
        <v>2167</v>
      </c>
    </row>
    <row r="150" spans="7:7">
      <c r="G150">
        <v>2168</v>
      </c>
    </row>
    <row r="151" spans="7:7">
      <c r="G151">
        <v>2169</v>
      </c>
    </row>
    <row r="152" spans="7:7">
      <c r="G152">
        <v>2170</v>
      </c>
    </row>
    <row r="153" spans="7:7">
      <c r="G153">
        <v>2171</v>
      </c>
    </row>
    <row r="154" spans="7:7">
      <c r="G154">
        <v>2172</v>
      </c>
    </row>
    <row r="155" spans="7:7">
      <c r="G155">
        <v>2173</v>
      </c>
    </row>
    <row r="156" spans="7:7">
      <c r="G156">
        <v>2174</v>
      </c>
    </row>
    <row r="157" spans="7:7">
      <c r="G157">
        <v>2175</v>
      </c>
    </row>
    <row r="158" spans="7:7">
      <c r="G158">
        <v>2176</v>
      </c>
    </row>
    <row r="159" spans="7:7">
      <c r="G159">
        <v>2177</v>
      </c>
    </row>
    <row r="160" spans="7:7">
      <c r="G160">
        <v>2178</v>
      </c>
    </row>
    <row r="161" spans="7:7">
      <c r="G161">
        <v>2179</v>
      </c>
    </row>
    <row r="162" spans="7:7">
      <c r="G162">
        <v>2180</v>
      </c>
    </row>
    <row r="163" spans="7:7">
      <c r="G163">
        <v>2181</v>
      </c>
    </row>
    <row r="164" spans="7:7">
      <c r="G164">
        <v>2182</v>
      </c>
    </row>
    <row r="165" spans="7:7">
      <c r="G165">
        <v>2183</v>
      </c>
    </row>
    <row r="166" spans="7:7">
      <c r="G166">
        <v>2184</v>
      </c>
    </row>
    <row r="167" spans="7:7">
      <c r="G167">
        <v>2185</v>
      </c>
    </row>
    <row r="168" spans="7:7">
      <c r="G168">
        <v>2186</v>
      </c>
    </row>
    <row r="169" spans="7:7">
      <c r="G169">
        <v>2187</v>
      </c>
    </row>
    <row r="170" spans="7:7">
      <c r="G170">
        <v>2188</v>
      </c>
    </row>
    <row r="171" spans="7:7">
      <c r="G171">
        <v>2189</v>
      </c>
    </row>
    <row r="172" spans="7:7">
      <c r="G172">
        <v>2190</v>
      </c>
    </row>
    <row r="173" spans="7:7">
      <c r="G173">
        <v>2191</v>
      </c>
    </row>
    <row r="174" spans="7:7">
      <c r="G174">
        <v>2192</v>
      </c>
    </row>
    <row r="175" spans="7:7">
      <c r="G175">
        <v>2193</v>
      </c>
    </row>
    <row r="176" spans="7:7">
      <c r="G176">
        <v>2194</v>
      </c>
    </row>
    <row r="177" spans="7:7">
      <c r="G177">
        <v>2195</v>
      </c>
    </row>
    <row r="178" spans="7:7">
      <c r="G178">
        <v>2196</v>
      </c>
    </row>
    <row r="179" spans="7:7">
      <c r="G179">
        <v>2197</v>
      </c>
    </row>
    <row r="180" spans="7:7">
      <c r="G180">
        <v>2198</v>
      </c>
    </row>
    <row r="181" spans="7:7">
      <c r="G181">
        <v>2199</v>
      </c>
    </row>
    <row r="182" spans="7:7">
      <c r="G182">
        <v>2200</v>
      </c>
    </row>
    <row r="183" spans="7:7">
      <c r="G183">
        <v>2201</v>
      </c>
    </row>
    <row r="184" spans="7:7">
      <c r="G184">
        <v>2202</v>
      </c>
    </row>
    <row r="185" spans="7:7">
      <c r="G185">
        <v>2203</v>
      </c>
    </row>
    <row r="186" spans="7:7">
      <c r="G186">
        <v>2204</v>
      </c>
    </row>
    <row r="187" spans="7:7">
      <c r="G187">
        <v>2205</v>
      </c>
    </row>
    <row r="188" spans="7:7">
      <c r="G188">
        <v>2206</v>
      </c>
    </row>
    <row r="189" spans="7:7">
      <c r="G189">
        <v>2207</v>
      </c>
    </row>
    <row r="190" spans="7:7">
      <c r="G190">
        <v>2208</v>
      </c>
    </row>
    <row r="191" spans="7:7">
      <c r="G191">
        <v>2209</v>
      </c>
    </row>
    <row r="192" spans="7:7">
      <c r="G192">
        <v>2210</v>
      </c>
    </row>
    <row r="193" spans="7:7">
      <c r="G193">
        <v>2211</v>
      </c>
    </row>
    <row r="194" spans="7:7">
      <c r="G194">
        <v>2212</v>
      </c>
    </row>
    <row r="195" spans="7:7">
      <c r="G195">
        <v>2213</v>
      </c>
    </row>
    <row r="196" spans="7:7">
      <c r="G196">
        <v>2214</v>
      </c>
    </row>
    <row r="197" spans="7:7">
      <c r="G197">
        <v>2215</v>
      </c>
    </row>
    <row r="198" spans="7:7">
      <c r="G198">
        <v>2216</v>
      </c>
    </row>
    <row r="199" spans="7:7">
      <c r="G199">
        <v>2217</v>
      </c>
    </row>
    <row r="200" spans="7:7">
      <c r="G200">
        <v>2218</v>
      </c>
    </row>
    <row r="201" spans="7:7">
      <c r="G201">
        <v>2219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Guida</vt:lpstr>
      <vt:lpstr>Registro Presenze</vt:lpstr>
      <vt:lpstr>elenchi</vt:lpstr>
      <vt:lpstr>'Registro Presenze'!Area_stampa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Crestani</dc:creator>
  <cp:lastModifiedBy>Gianni Crestani</cp:lastModifiedBy>
  <cp:lastPrinted>2026-09-19T14:48:24Z</cp:lastPrinted>
  <dcterms:created xsi:type="dcterms:W3CDTF">2026-09-19T13:05:06Z</dcterms:created>
  <dcterms:modified xsi:type="dcterms:W3CDTF">2026-09-19T14:57:59Z</dcterms:modified>
</cp:coreProperties>
</file>